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nik\Desktop\"/>
    </mc:Choice>
  </mc:AlternateContent>
  <bookViews>
    <workbookView showSheetTabs="0" xWindow="0" yWindow="0" windowWidth="28800" windowHeight="11610" tabRatio="802" activeTab="1"/>
  </bookViews>
  <sheets>
    <sheet name="Содержание" sheetId="7" r:id="rId1"/>
    <sheet name="1 выход" sheetId="10" r:id="rId2"/>
    <sheet name="2 выхода" sheetId="9" r:id="rId3"/>
    <sheet name="3 выхода" sheetId="6" r:id="rId4"/>
    <sheet name="Образец" sheetId="11" r:id="rId5"/>
  </sheets>
  <definedNames>
    <definedName name="_xlnm._FilterDatabase" localSheetId="1" hidden="1">'1 выход'!$A$7:$S$63</definedName>
    <definedName name="_xlnm._FilterDatabase" localSheetId="2" hidden="1">'2 выхода'!$A$7:$S$65</definedName>
    <definedName name="_xlnm._FilterDatabase" localSheetId="3" hidden="1">'3 выхода'!$A$7:$L$77</definedName>
    <definedName name="_xlnm._FilterDatabase" localSheetId="4" hidden="1">Образец!$A$7:$S$83</definedName>
    <definedName name="из_сэндвич_панелей">'3 выхода'!$C$59</definedName>
    <definedName name="_xlnm.Print_Area" localSheetId="1">'1 выход'!$A$2:$H$76</definedName>
    <definedName name="_xlnm.Print_Area" localSheetId="2">'2 выхода'!$A$2:$H$78</definedName>
    <definedName name="_xlnm.Print_Area" localSheetId="3">'3 выхода'!$A$2:$H$90</definedName>
    <definedName name="_xlnm.Print_Area" localSheetId="4">Образец!$A$2:$H$93</definedName>
  </definedNames>
  <calcPr calcId="162913"/>
</workbook>
</file>

<file path=xl/calcChain.xml><?xml version="1.0" encoding="utf-8"?>
<calcChain xmlns="http://schemas.openxmlformats.org/spreadsheetml/2006/main">
  <c r="I35" i="10" l="1"/>
  <c r="G52" i="11" l="1"/>
  <c r="G53" i="11" s="1"/>
  <c r="G54" i="11" s="1"/>
  <c r="I60" i="11" l="1"/>
  <c r="I63" i="11"/>
  <c r="I64" i="11"/>
  <c r="I65" i="11"/>
  <c r="I68" i="11"/>
  <c r="I69" i="11"/>
  <c r="I70" i="11"/>
  <c r="I78" i="11"/>
  <c r="M19" i="10"/>
  <c r="M12" i="10" s="1"/>
  <c r="I43" i="10"/>
  <c r="I44" i="10"/>
  <c r="I45" i="10"/>
  <c r="I46" i="10"/>
  <c r="I47" i="10"/>
  <c r="I48" i="10"/>
  <c r="I49" i="10"/>
  <c r="M19" i="9"/>
  <c r="M31" i="9"/>
  <c r="M12" i="9" s="1"/>
  <c r="I43" i="9"/>
  <c r="I46" i="9"/>
  <c r="I47" i="9"/>
  <c r="I48" i="9"/>
  <c r="I49" i="9"/>
  <c r="I50" i="9"/>
  <c r="I51" i="9"/>
  <c r="I52" i="9"/>
  <c r="I60" i="6"/>
  <c r="I61" i="6"/>
  <c r="I59" i="6"/>
  <c r="I55" i="6"/>
  <c r="I62" i="6"/>
  <c r="I63" i="6"/>
  <c r="I64" i="6"/>
  <c r="I58" i="6"/>
  <c r="G55" i="11" l="1"/>
</calcChain>
</file>

<file path=xl/sharedStrings.xml><?xml version="1.0" encoding="utf-8"?>
<sst xmlns="http://schemas.openxmlformats.org/spreadsheetml/2006/main" count="896" uniqueCount="230">
  <si>
    <t>ОПРОСНЫЙ ЛИСТ для заказа одоризатора газа GOE-07 (ОДА)</t>
  </si>
  <si>
    <t>Одорируемая среда</t>
  </si>
  <si>
    <t>min</t>
  </si>
  <si>
    <t>max</t>
  </si>
  <si>
    <t>диаметр (мм)</t>
  </si>
  <si>
    <t>высота (мм)</t>
  </si>
  <si>
    <t>Расположение расходной емкости</t>
  </si>
  <si>
    <t>Место монтажа установки</t>
  </si>
  <si>
    <t>Конструкция шкафа</t>
  </si>
  <si>
    <t>Обогрев шкафа</t>
  </si>
  <si>
    <t>Исполнение блока управления</t>
  </si>
  <si>
    <t>настенное</t>
  </si>
  <si>
    <t>заполнить</t>
  </si>
  <si>
    <t>выбрать</t>
  </si>
  <si>
    <t>Место установки блока управления</t>
  </si>
  <si>
    <t>Прибор учета расхода газа</t>
  </si>
  <si>
    <t>Освещение шкафа</t>
  </si>
  <si>
    <t>Резервный насос</t>
  </si>
  <si>
    <t>Резервный расходомер</t>
  </si>
  <si>
    <t>в помещении одоризационной</t>
  </si>
  <si>
    <t>Стеклянный уровнемер на расходной емкости</t>
  </si>
  <si>
    <t>Электронный уровнемер на расходной емкости</t>
  </si>
  <si>
    <t>ОБЩИЕ ДАННЫЕ</t>
  </si>
  <si>
    <t>1-й потребитель</t>
  </si>
  <si>
    <t>2-й потребитель</t>
  </si>
  <si>
    <t>РАСХОДНАЯ (МЕРНАЯ) ЕМКОСТЬ</t>
  </si>
  <si>
    <t>МОНТАЖ УСТАНОВКИ</t>
  </si>
  <si>
    <t>ШКАФ</t>
  </si>
  <si>
    <t>БЛОК УПРАВЛЕНИЯ</t>
  </si>
  <si>
    <t>3-й потребитель</t>
  </si>
  <si>
    <t>2</t>
  </si>
  <si>
    <t>3</t>
  </si>
  <si>
    <t>4</t>
  </si>
  <si>
    <t>производства ООО ПП "АБИКА"</t>
  </si>
  <si>
    <t>OKR7</t>
  </si>
  <si>
    <t>Тип (марка) блока управления</t>
  </si>
  <si>
    <t>Расположение выходного коллектора</t>
  </si>
  <si>
    <t>Рабочее давление на входе ГРС (МПа)</t>
  </si>
  <si>
    <t>Тип электронного уровнемера 
на расходной емкости</t>
  </si>
  <si>
    <t>Тип (марка) расходомера одоранта</t>
  </si>
  <si>
    <t>от</t>
  </si>
  <si>
    <t>№</t>
  </si>
  <si>
    <t>Приложение к договору:</t>
  </si>
  <si>
    <t>Диаметр выходного коллектора, толщина стенки (мм) (D х т.с.)</t>
  </si>
  <si>
    <t>1</t>
  </si>
  <si>
    <t>13</t>
  </si>
  <si>
    <t>14</t>
  </si>
  <si>
    <t>15</t>
  </si>
  <si>
    <t>16</t>
  </si>
  <si>
    <t>17</t>
  </si>
  <si>
    <t>аналоговый выход пропорциональный 
уровню одоранта</t>
  </si>
  <si>
    <t>емкость слева, насосы справа</t>
  </si>
  <si>
    <t>емкость справа, насосы слева</t>
  </si>
  <si>
    <t>дискретная индикация 
нижнего и верхнего уровней</t>
  </si>
  <si>
    <t>в шкафу возле выходного коллектора</t>
  </si>
  <si>
    <t>АБИКА-01</t>
  </si>
  <si>
    <t>шкафное</t>
  </si>
  <si>
    <t>отапливаемое помещение</t>
  </si>
  <si>
    <t>на открытом воздухе</t>
  </si>
  <si>
    <t>Расстояние от установки до блока управления (длина кабеля, метров)</t>
  </si>
  <si>
    <t>Размеры помещения одоризационной (места в помещении под одоризационную установку)</t>
  </si>
  <si>
    <t>ширина (мм)</t>
  </si>
  <si>
    <t>глубина (мм)</t>
  </si>
  <si>
    <t>4.1</t>
  </si>
  <si>
    <t>4.2</t>
  </si>
  <si>
    <t>4.3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</si>
  <si>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</si>
  <si>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</si>
  <si>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</si>
  <si>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</si>
  <si>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</si>
  <si>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</si>
  <si>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</si>
  <si>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</si>
  <si>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</si>
  <si>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</si>
  <si>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</si>
  <si>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</si>
  <si>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</si>
  <si>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</si>
  <si>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</si>
  <si>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</si>
  <si>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</si>
  <si>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</si>
  <si>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</si>
  <si>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</si>
  <si>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</si>
  <si>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</si>
  <si>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</si>
  <si>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</si>
  <si>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</si>
  <si>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</si>
  <si>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</si>
  <si>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тип</t>
  </si>
  <si>
    <t>5</t>
  </si>
  <si>
    <t>6</t>
  </si>
  <si>
    <t>7</t>
  </si>
  <si>
    <t>8</t>
  </si>
  <si>
    <t>9</t>
  </si>
  <si>
    <t>8.1</t>
  </si>
  <si>
    <t>9.1</t>
  </si>
  <si>
    <t>10</t>
  </si>
  <si>
    <t>9.2</t>
  </si>
  <si>
    <t>9.3</t>
  </si>
  <si>
    <t>11</t>
  </si>
  <si>
    <t>12</t>
  </si>
  <si>
    <t>Наименование объекта</t>
  </si>
  <si>
    <t>заполнить (при необходимости)</t>
  </si>
  <si>
    <t>выбрать (при необходимости)</t>
  </si>
  <si>
    <t>Размеры расходной емкости  
     (её рабочей зоны)</t>
  </si>
  <si>
    <t>Данные для сведения</t>
  </si>
  <si>
    <t>объем рабочей зоны расходной емкости</t>
  </si>
  <si>
    <t>грамм одоранта в 1 мм расходной емкости</t>
  </si>
  <si>
    <t>да</t>
  </si>
  <si>
    <t>нет</t>
  </si>
  <si>
    <t>максимальное расстояние</t>
  </si>
  <si>
    <t>(при печати скрыть)</t>
  </si>
  <si>
    <t>г/час</t>
  </si>
  <si>
    <t>кг/сут</t>
  </si>
  <si>
    <t>литров</t>
  </si>
  <si>
    <t>килограмм</t>
  </si>
  <si>
    <t>грамм в 1 мм</t>
  </si>
  <si>
    <t>дней</t>
  </si>
  <si>
    <t>при максимальном расходе газа одоранта хватит на</t>
  </si>
  <si>
    <t>заполнить (макс. 200 метров)</t>
  </si>
  <si>
    <t>Заказчик:</t>
  </si>
  <si>
    <t>должность</t>
  </si>
  <si>
    <t>подпись</t>
  </si>
  <si>
    <t>М.П.</t>
  </si>
  <si>
    <t>расшифровка подписи</t>
  </si>
  <si>
    <t>В содержание</t>
  </si>
  <si>
    <t>Действие</t>
  </si>
  <si>
    <t>заполнить данные</t>
  </si>
  <si>
    <t>выбрать из выпадающего списка</t>
  </si>
  <si>
    <t>скрыть</t>
  </si>
  <si>
    <t>(кнопка "минус" слева)</t>
  </si>
  <si>
    <t>Наименование параметра</t>
  </si>
  <si>
    <t>Поле для 
заполнения</t>
  </si>
  <si>
    <t>Пояснения</t>
  </si>
  <si>
    <r>
      <t xml:space="preserve">Опросный лист для ГРС с </t>
    </r>
    <r>
      <rPr>
        <b/>
        <sz val="20"/>
        <color indexed="10"/>
        <rFont val="Arial Narrow"/>
        <family val="2"/>
        <charset val="204"/>
      </rPr>
      <t>одним</t>
    </r>
    <r>
      <rPr>
        <b/>
        <sz val="20"/>
        <color indexed="13"/>
        <rFont val="Arial Narrow"/>
        <family val="2"/>
        <charset val="204"/>
      </rPr>
      <t xml:space="preserve"> выходом</t>
    </r>
  </si>
  <si>
    <r>
      <t xml:space="preserve">Опросный лист для ГРС с </t>
    </r>
    <r>
      <rPr>
        <b/>
        <sz val="20"/>
        <color indexed="10"/>
        <rFont val="Arial Narrow"/>
        <family val="2"/>
        <charset val="204"/>
      </rPr>
      <t>двумя</t>
    </r>
    <r>
      <rPr>
        <b/>
        <sz val="20"/>
        <color indexed="13"/>
        <rFont val="Arial Narrow"/>
        <family val="2"/>
        <charset val="204"/>
      </rPr>
      <t xml:space="preserve"> выходами</t>
    </r>
  </si>
  <si>
    <r>
      <t xml:space="preserve">Опросный лист для ГРС с </t>
    </r>
    <r>
      <rPr>
        <b/>
        <sz val="20"/>
        <color indexed="10"/>
        <rFont val="Arial Narrow"/>
        <family val="2"/>
        <charset val="204"/>
      </rPr>
      <t>тремя</t>
    </r>
    <r>
      <rPr>
        <b/>
        <sz val="20"/>
        <color indexed="13"/>
        <rFont val="Arial Narrow"/>
        <family val="2"/>
        <charset val="204"/>
      </rPr>
      <t xml:space="preserve"> выходами</t>
    </r>
  </si>
  <si>
    <t>скрыть строку перед печатью</t>
  </si>
  <si>
    <t>Рабочее давление на выходе ГРС (МПа)</t>
  </si>
  <si>
    <t>заполнение поля необязательно</t>
  </si>
  <si>
    <t>Порядок заполнения опросного листа:</t>
  </si>
  <si>
    <r>
      <t>Образец</t>
    </r>
    <r>
      <rPr>
        <b/>
        <sz val="20"/>
        <color indexed="13"/>
        <rFont val="Arial Narrow"/>
        <family val="2"/>
        <charset val="204"/>
      </rPr>
      <t xml:space="preserve"> заполненного Опросного листа</t>
    </r>
  </si>
  <si>
    <t>Эксплуатационная документация (ЭД) на русском языке.</t>
  </si>
  <si>
    <t>В составе ЭД копии сертификатов и разрешений.</t>
  </si>
  <si>
    <t>лишние строки удалить</t>
  </si>
  <si>
    <t>ДОПОЛНИТЕЛЬНЫЕ ТРЕБОВАНИЯ ЗАКАЗЧИКА:</t>
  </si>
  <si>
    <t>Поставщик:</t>
  </si>
  <si>
    <t>Данные по каждому выходу ГРС (по каждому потребителю):</t>
  </si>
  <si>
    <t>123/456-2010</t>
  </si>
  <si>
    <t>Природный газ - метан</t>
  </si>
  <si>
    <t>надземное</t>
  </si>
  <si>
    <t>425х12</t>
  </si>
  <si>
    <t>подземное</t>
  </si>
  <si>
    <t>Сидоров И.И.</t>
  </si>
  <si>
    <t>Багиян А.А.</t>
  </si>
  <si>
    <t>заполнить все</t>
  </si>
  <si>
    <t>"желтые" ячейки</t>
  </si>
  <si>
    <t>Размеры расходной емкости</t>
  </si>
  <si>
    <t xml:space="preserve">Размеры расходной емкости </t>
  </si>
  <si>
    <t>Стабилизатор напряжения</t>
  </si>
  <si>
    <t>Ввод в эксплуатацию</t>
  </si>
  <si>
    <t>Одоризатор ручного типа со смотровым стеклом</t>
  </si>
  <si>
    <t>БО 3.0П</t>
  </si>
  <si>
    <t>7.1</t>
  </si>
  <si>
    <t>Уровнемер непрямого действия</t>
  </si>
  <si>
    <r>
      <t>Расход одорируемой среды (м</t>
    </r>
    <r>
      <rPr>
        <b/>
        <vertAlign val="superscript"/>
        <sz val="12"/>
        <rFont val="Arial Narrow"/>
        <family val="2"/>
        <charset val="204"/>
      </rPr>
      <t>3</t>
    </r>
    <r>
      <rPr>
        <b/>
        <sz val="12"/>
        <rFont val="Arial Narrow"/>
        <family val="2"/>
        <charset val="204"/>
      </rPr>
      <t>/час)</t>
    </r>
  </si>
  <si>
    <r>
      <t>Норма одоризации (г/1000 м</t>
    </r>
    <r>
      <rPr>
        <b/>
        <vertAlign val="superscript"/>
        <sz val="12"/>
        <rFont val="Arial Narrow"/>
        <family val="2"/>
        <charset val="204"/>
      </rPr>
      <t>3</t>
    </r>
    <r>
      <rPr>
        <b/>
        <sz val="12"/>
        <rFont val="Arial Narrow"/>
        <family val="2"/>
        <charset val="204"/>
      </rPr>
      <t>)</t>
    </r>
  </si>
  <si>
    <t>Директор 
ООО ПП "АБИКА"</t>
  </si>
  <si>
    <t xml:space="preserve">выходной
сигнал (интерфейс) </t>
  </si>
  <si>
    <t>ОПРОСНЫЙ ЛИСТ для заказа одоризатора газа GOE-07 (ОДА)-СИ</t>
  </si>
  <si>
    <r>
      <t>частотный преобраз-тель при Q&gt;500 тыс.м</t>
    </r>
    <r>
      <rPr>
        <vertAlign val="superscript"/>
        <sz val="12"/>
        <rFont val="Arial Narrow"/>
        <family val="2"/>
        <charset val="204"/>
      </rPr>
      <t>3</t>
    </r>
    <r>
      <rPr>
        <sz val="12"/>
        <rFont val="Arial Narrow"/>
        <family val="2"/>
        <charset val="204"/>
      </rPr>
      <t>/час</t>
    </r>
  </si>
  <si>
    <t>выходной
сигнал (интерфейс)</t>
  </si>
  <si>
    <t>Одоризатор капельного типа со смотровым стеклом</t>
  </si>
  <si>
    <t>219 х 6</t>
  </si>
  <si>
    <t>датчик расхода ВДК</t>
  </si>
  <si>
    <t>325 х10</t>
  </si>
  <si>
    <t>GVC</t>
  </si>
  <si>
    <t>аналоговый  (4…20 мА)</t>
  </si>
  <si>
    <t>Гипер Флоу</t>
  </si>
  <si>
    <t>выходной
сигнал  (интерфейс)</t>
  </si>
  <si>
    <t>ModBus (RS-485)</t>
  </si>
  <si>
    <t>каркасного типа, утепленный сэндвич-панелями, покрашен</t>
  </si>
  <si>
    <t>Расстояние от одоризационной  установки до до узла впрыска на газопроводе, м</t>
  </si>
  <si>
    <t>ООО ПП "АБИКА" (2020г. 3-й квартал)</t>
  </si>
  <si>
    <t>"Меркатон" в кол-ве 10 литров включить в комплект поставки</t>
  </si>
  <si>
    <t>2-й потребитель "Конный завод"</t>
  </si>
  <si>
    <t>3-й потребитель "ОПХ им. Мичурина"</t>
  </si>
  <si>
    <t>1-й потребитель "Сельцо"</t>
  </si>
  <si>
    <t>кориолисовый расходомер</t>
  </si>
  <si>
    <t>Суперфлоу</t>
  </si>
  <si>
    <t>Генеральный директор ООО 
"Спецзапнефтегазкапстрой"</t>
  </si>
  <si>
    <t xml:space="preserve">             СОДЕРЖАНИЕ</t>
  </si>
  <si>
    <t>импульс</t>
  </si>
  <si>
    <t>ГРС "Берёзка" инв.№  0069, Берёзкинское ЛПУМГ</t>
  </si>
  <si>
    <t>5.1</t>
  </si>
  <si>
    <t>5.2</t>
  </si>
  <si>
    <t>5.3</t>
  </si>
  <si>
    <t>Материал изготовления расходной емкости</t>
  </si>
  <si>
    <t>Улавливающий поддон по размерам расходной емкости</t>
  </si>
  <si>
    <t>5.4</t>
  </si>
  <si>
    <t>Тип расходной емкости</t>
  </si>
  <si>
    <t>Материал изготовления улавливающего поддона</t>
  </si>
  <si>
    <t>Количество, шт.</t>
  </si>
  <si>
    <t>Размер, м</t>
  </si>
  <si>
    <t>Количество комплектов, шт.</t>
  </si>
  <si>
    <t>Металлорукава гибкие (МРГ) для заправки расходной емкости 3/4"</t>
  </si>
  <si>
    <t>Быстроразъемные соединения (БРС) (комплект муфта, ниппель) 3/4"</t>
  </si>
  <si>
    <t>нержавеющая сталь</t>
  </si>
  <si>
    <t>Стеклянный уровнемер на расходной емкости в защитном корпусе</t>
  </si>
  <si>
    <t>Материал изготовления одоризатора капельного типа</t>
  </si>
  <si>
    <t>10.1</t>
  </si>
  <si>
    <t>10.2</t>
  </si>
  <si>
    <t>10.3</t>
  </si>
  <si>
    <t>15.1</t>
  </si>
  <si>
    <t>природный газ</t>
  </si>
  <si>
    <t>Turbo Flow UFG-F</t>
  </si>
  <si>
    <t>не является сосудом, работающим под давлением</t>
  </si>
  <si>
    <t>Диаметр заправочного трубопровода</t>
  </si>
  <si>
    <t xml:space="preserve"> 3/4"</t>
  </si>
  <si>
    <t>не</t>
  </si>
  <si>
    <t xml:space="preserve">БО 3.0П </t>
  </si>
  <si>
    <t>Лист 2 из 2</t>
  </si>
  <si>
    <t>RS-485</t>
  </si>
  <si>
    <t>0-33</t>
  </si>
  <si>
    <t>утепленный сэндвич-панелями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</si>
</sst>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9" x14ac:knownFonts="1">
    <font>
      <sz val="10"/>
      <name val="Arial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b/>
      <sz val="12"/>
      <name val="Arial Narrow"/>
      <family val="2"/>
      <charset val="204"/>
    </font>
    <font>
      <sz val="10"/>
      <name val="Helv"/>
      <charset val="204"/>
    </font>
    <font>
      <sz val="12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indexed="10"/>
      <name val="Arial Narrow"/>
      <family val="2"/>
      <charset val="204"/>
    </font>
    <font>
      <b/>
      <sz val="16"/>
      <color indexed="10"/>
      <name val="Arial Narrow"/>
      <family val="2"/>
      <charset val="204"/>
    </font>
    <font>
      <b/>
      <sz val="12"/>
      <color indexed="9"/>
      <name val="Arial Narrow"/>
      <family val="2"/>
      <charset val="204"/>
    </font>
    <font>
      <sz val="9"/>
      <name val="Arial Narrow"/>
      <family val="2"/>
      <charset val="204"/>
    </font>
    <font>
      <b/>
      <sz val="12"/>
      <color indexed="12"/>
      <name val="Arial Narrow"/>
      <family val="2"/>
      <charset val="204"/>
    </font>
    <font>
      <sz val="10"/>
      <color indexed="13"/>
      <name val="Arial"/>
      <family val="2"/>
      <charset val="204"/>
    </font>
    <font>
      <b/>
      <sz val="10"/>
      <color indexed="13"/>
      <name val="Arial Narrow"/>
      <family val="2"/>
      <charset val="204"/>
    </font>
    <font>
      <sz val="12"/>
      <color indexed="13"/>
      <name val="Arial"/>
      <family val="2"/>
      <charset val="204"/>
    </font>
    <font>
      <b/>
      <sz val="12"/>
      <color indexed="13"/>
      <name val="Arial Narrow"/>
      <family val="2"/>
      <charset val="204"/>
    </font>
    <font>
      <sz val="18"/>
      <color indexed="13"/>
      <name val="Arial"/>
      <family val="2"/>
      <charset val="204"/>
    </font>
    <font>
      <b/>
      <sz val="18"/>
      <color indexed="13"/>
      <name val="Arial Narrow"/>
      <family val="2"/>
      <charset val="204"/>
    </font>
    <font>
      <b/>
      <sz val="18"/>
      <color indexed="13"/>
      <name val="Arial"/>
      <family val="2"/>
      <charset val="204"/>
    </font>
    <font>
      <b/>
      <sz val="22"/>
      <color indexed="10"/>
      <name val="Arial"/>
      <family val="2"/>
      <charset val="204"/>
    </font>
    <font>
      <b/>
      <sz val="20"/>
      <color indexed="13"/>
      <name val="Arial Narrow"/>
      <family val="2"/>
      <charset val="204"/>
    </font>
    <font>
      <b/>
      <sz val="20"/>
      <color indexed="10"/>
      <name val="Arial Narrow"/>
      <family val="2"/>
      <charset val="204"/>
    </font>
    <font>
      <sz val="20"/>
      <color indexed="13"/>
      <name val="Arial"/>
      <family val="2"/>
      <charset val="204"/>
    </font>
    <font>
      <b/>
      <i/>
      <sz val="12"/>
      <color indexed="10"/>
      <name val="Arial Narrow"/>
      <family val="2"/>
      <charset val="204"/>
    </font>
    <font>
      <sz val="18"/>
      <name val="Arial Narrow"/>
      <family val="2"/>
      <charset val="204"/>
    </font>
    <font>
      <b/>
      <sz val="18"/>
      <name val="Arial Narrow"/>
      <family val="2"/>
      <charset val="204"/>
    </font>
    <font>
      <b/>
      <sz val="18"/>
      <color indexed="9"/>
      <name val="Arial Narrow"/>
      <family val="2"/>
      <charset val="204"/>
    </font>
    <font>
      <vertAlign val="superscript"/>
      <sz val="12"/>
      <name val="Arial Narrow"/>
      <family val="2"/>
      <charset val="204"/>
    </font>
    <font>
      <b/>
      <vertAlign val="superscript"/>
      <sz val="12"/>
      <name val="Arial Narrow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13"/>
      </left>
      <right/>
      <top style="thick">
        <color indexed="13"/>
      </top>
      <bottom style="thick">
        <color indexed="13"/>
      </bottom>
      <diagonal/>
    </border>
    <border>
      <left/>
      <right/>
      <top style="thick">
        <color indexed="13"/>
      </top>
      <bottom style="thick">
        <color indexed="13"/>
      </bottom>
      <diagonal/>
    </border>
    <border>
      <left/>
      <right style="thick">
        <color indexed="13"/>
      </right>
      <top style="thick">
        <color indexed="13"/>
      </top>
      <bottom style="thick">
        <color indexed="1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228">
    <xf numFmtId="0" fontId="0" fillId="0" borderId="0" xfId="0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/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/>
    <xf numFmtId="0" fontId="3" fillId="2" borderId="0" xfId="0" applyFont="1" applyFill="1" applyAlignment="1">
      <alignment horizontal="left" vertical="center" indent="1"/>
    </xf>
    <xf numFmtId="0" fontId="3" fillId="3" borderId="1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indent="1"/>
    </xf>
    <xf numFmtId="0" fontId="3" fillId="2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indent="1"/>
    </xf>
    <xf numFmtId="0" fontId="9" fillId="2" borderId="1" xfId="0" applyFont="1" applyFill="1" applyBorder="1" applyAlignment="1">
      <alignment horizontal="left" vertical="center" wrapText="1" indent="1"/>
    </xf>
    <xf numFmtId="0" fontId="3" fillId="4" borderId="2" xfId="0" applyFont="1" applyFill="1" applyBorder="1" applyAlignment="1">
      <alignment horizontal="left" vertical="center" indent="1"/>
    </xf>
    <xf numFmtId="0" fontId="3" fillId="4" borderId="3" xfId="0" applyFont="1" applyFill="1" applyBorder="1" applyAlignment="1">
      <alignment horizontal="left" vertical="center" indent="1"/>
    </xf>
    <xf numFmtId="0" fontId="3" fillId="4" borderId="4" xfId="0" applyFont="1" applyFill="1" applyBorder="1" applyAlignment="1">
      <alignment horizontal="left" vertical="center" indent="1"/>
    </xf>
    <xf numFmtId="49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5" fillId="5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left" vertical="center"/>
    </xf>
    <xf numFmtId="0" fontId="16" fillId="7" borderId="0" xfId="0" applyFont="1" applyFill="1"/>
    <xf numFmtId="0" fontId="17" fillId="7" borderId="0" xfId="0" applyFont="1" applyFill="1"/>
    <xf numFmtId="0" fontId="18" fillId="7" borderId="0" xfId="0" applyFont="1" applyFill="1" applyAlignment="1">
      <alignment horizontal="center"/>
    </xf>
    <xf numFmtId="0" fontId="14" fillId="7" borderId="0" xfId="0" applyFont="1" applyFill="1" applyAlignment="1">
      <alignment horizontal="center"/>
    </xf>
    <xf numFmtId="0" fontId="14" fillId="7" borderId="0" xfId="0" applyFont="1" applyFill="1"/>
    <xf numFmtId="0" fontId="16" fillId="7" borderId="0" xfId="0" applyFont="1" applyFill="1" applyAlignment="1">
      <alignment horizontal="center"/>
    </xf>
    <xf numFmtId="49" fontId="3" fillId="8" borderId="1" xfId="0" applyNumberFormat="1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/>
    </xf>
    <xf numFmtId="0" fontId="12" fillId="7" borderId="0" xfId="0" applyFont="1" applyFill="1"/>
    <xf numFmtId="0" fontId="13" fillId="7" borderId="0" xfId="0" applyFont="1" applyFill="1"/>
    <xf numFmtId="0" fontId="18" fillId="7" borderId="0" xfId="0" applyFont="1" applyFill="1" applyAlignment="1">
      <alignment horizontal="left" vertical="center"/>
    </xf>
    <xf numFmtId="0" fontId="15" fillId="7" borderId="8" xfId="0" applyFont="1" applyFill="1" applyBorder="1"/>
    <xf numFmtId="0" fontId="3" fillId="7" borderId="2" xfId="0" applyFont="1" applyFill="1" applyBorder="1" applyAlignment="1">
      <alignment horizontal="left" vertical="center" wrapText="1" indent="1"/>
    </xf>
    <xf numFmtId="0" fontId="15" fillId="7" borderId="9" xfId="0" applyFont="1" applyFill="1" applyBorder="1"/>
    <xf numFmtId="0" fontId="15" fillId="7" borderId="10" xfId="0" applyFont="1" applyFill="1" applyBorder="1" applyAlignment="1">
      <alignment vertical="top"/>
    </xf>
    <xf numFmtId="0" fontId="3" fillId="3" borderId="11" xfId="0" applyFont="1" applyFill="1" applyBorder="1" applyAlignment="1">
      <alignment horizontal="left" vertical="center" indent="1"/>
    </xf>
    <xf numFmtId="0" fontId="14" fillId="7" borderId="0" xfId="0" applyFont="1" applyFill="1" applyAlignment="1">
      <alignment horizontal="center" vertical="center"/>
    </xf>
    <xf numFmtId="0" fontId="22" fillId="7" borderId="0" xfId="0" applyFont="1" applyFill="1"/>
    <xf numFmtId="0" fontId="6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49" fontId="24" fillId="2" borderId="0" xfId="0" applyNumberFormat="1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horizontal="left" vertical="center" indent="1"/>
    </xf>
    <xf numFmtId="0" fontId="24" fillId="0" borderId="0" xfId="0" applyFont="1" applyAlignment="1">
      <alignment vertical="center"/>
    </xf>
    <xf numFmtId="0" fontId="26" fillId="9" borderId="12" xfId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15" fillId="7" borderId="0" xfId="0" applyFont="1" applyFill="1"/>
    <xf numFmtId="0" fontId="15" fillId="7" borderId="0" xfId="0" applyFont="1" applyFill="1" applyAlignment="1">
      <alignment vertical="top"/>
    </xf>
    <xf numFmtId="0" fontId="15" fillId="7" borderId="8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left" vertical="center" indent="1"/>
    </xf>
    <xf numFmtId="0" fontId="5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0" fontId="5" fillId="0" borderId="0" xfId="0" applyFont="1" applyAlignment="1" applyProtection="1">
      <protection locked="0" hidden="1"/>
    </xf>
    <xf numFmtId="0" fontId="5" fillId="5" borderId="1" xfId="0" applyFont="1" applyFill="1" applyBorder="1" applyAlignment="1" applyProtection="1">
      <alignment vertical="center"/>
      <protection locked="0" hidden="1"/>
    </xf>
    <xf numFmtId="0" fontId="5" fillId="5" borderId="5" xfId="0" applyFont="1" applyFill="1" applyBorder="1" applyAlignment="1" applyProtection="1">
      <alignment vertical="center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0" fontId="2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/>
    <xf numFmtId="0" fontId="5" fillId="5" borderId="1" xfId="0" applyFont="1" applyFill="1" applyBorder="1" applyAlignment="1" applyProtection="1">
      <alignment vertical="center"/>
    </xf>
    <xf numFmtId="0" fontId="5" fillId="5" borderId="1" xfId="0" applyFont="1" applyFill="1" applyBorder="1" applyAlignment="1" applyProtection="1">
      <alignment wrapText="1"/>
    </xf>
    <xf numFmtId="0" fontId="3" fillId="0" borderId="0" xfId="0" applyFont="1" applyAlignment="1" applyProtection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3" fillId="0" borderId="0" xfId="0" applyFont="1" applyFill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6" xfId="0" applyNumberFormat="1" applyFont="1" applyBorder="1" applyAlignment="1">
      <alignment horizontal="center" wrapText="1"/>
    </xf>
    <xf numFmtId="49" fontId="10" fillId="0" borderId="7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9" fillId="7" borderId="0" xfId="0" applyFont="1" applyFill="1" applyAlignment="1">
      <alignment horizontal="center"/>
    </xf>
    <xf numFmtId="0" fontId="15" fillId="7" borderId="8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164" fontId="3" fillId="7" borderId="5" xfId="0" applyNumberFormat="1" applyFont="1" applyFill="1" applyBorder="1" applyAlignment="1">
      <alignment horizontal="center" vertical="center"/>
    </xf>
    <xf numFmtId="0" fontId="21" fillId="10" borderId="17" xfId="0" applyFont="1" applyFill="1" applyBorder="1" applyAlignment="1">
      <alignment horizontal="center"/>
    </xf>
    <xf numFmtId="0" fontId="20" fillId="10" borderId="18" xfId="0" applyFont="1" applyFill="1" applyBorder="1" applyAlignment="1">
      <alignment horizontal="center"/>
    </xf>
    <xf numFmtId="0" fontId="20" fillId="10" borderId="19" xfId="0" applyFont="1" applyFill="1" applyBorder="1" applyAlignment="1">
      <alignment horizontal="center"/>
    </xf>
    <xf numFmtId="0" fontId="20" fillId="9" borderId="17" xfId="0" applyFont="1" applyFill="1" applyBorder="1" applyAlignment="1">
      <alignment horizontal="center"/>
    </xf>
    <xf numFmtId="0" fontId="20" fillId="9" borderId="18" xfId="0" applyFont="1" applyFill="1" applyBorder="1" applyAlignment="1">
      <alignment horizontal="center"/>
    </xf>
    <xf numFmtId="0" fontId="20" fillId="9" borderId="19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vertical="center"/>
    </xf>
    <xf numFmtId="0" fontId="3" fillId="8" borderId="3" xfId="0" applyFont="1" applyFill="1" applyBorder="1" applyAlignment="1">
      <alignment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indent="1"/>
    </xf>
    <xf numFmtId="0" fontId="3" fillId="4" borderId="3" xfId="0" applyFont="1" applyFill="1" applyBorder="1" applyAlignment="1">
      <alignment horizontal="left" vertical="center" indent="1"/>
    </xf>
    <xf numFmtId="0" fontId="3" fillId="4" borderId="4" xfId="0" applyFont="1" applyFill="1" applyBorder="1" applyAlignment="1">
      <alignment horizontal="left" vertical="center" indent="1"/>
    </xf>
    <xf numFmtId="0" fontId="3" fillId="11" borderId="2" xfId="0" applyFont="1" applyFill="1" applyBorder="1" applyAlignment="1">
      <alignment horizontal="left" vertical="center" indent="1"/>
    </xf>
    <xf numFmtId="0" fontId="3" fillId="11" borderId="3" xfId="0" applyFont="1" applyFill="1" applyBorder="1" applyAlignment="1">
      <alignment horizontal="left" vertical="center" indent="1"/>
    </xf>
    <xf numFmtId="0" fontId="3" fillId="11" borderId="4" xfId="0" applyFont="1" applyFill="1" applyBorder="1" applyAlignment="1">
      <alignment horizontal="left" vertical="center" indent="1"/>
    </xf>
    <xf numFmtId="49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10" fillId="0" borderId="0" xfId="0" applyNumberFormat="1" applyFont="1" applyBorder="1" applyAlignment="1">
      <alignment horizontal="center" vertical="top"/>
    </xf>
    <xf numFmtId="0" fontId="23" fillId="0" borderId="1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11" borderId="2" xfId="0" applyFont="1" applyFill="1" applyBorder="1" applyAlignment="1">
      <alignment vertical="center" wrapText="1"/>
    </xf>
    <xf numFmtId="0" fontId="3" fillId="11" borderId="3" xfId="0" applyFont="1" applyFill="1" applyBorder="1" applyAlignment="1">
      <alignment vertical="center" wrapText="1"/>
    </xf>
    <xf numFmtId="0" fontId="3" fillId="11" borderId="4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13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Стиль 1" xfId="2"/>
  </cellStyles>
  <dxfs count="124">
    <dxf>
      <fill>
        <patternFill>
          <bgColor indexed="1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DCD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showGridLines="0" workbookViewId="0">
      <selection activeCell="B10" sqref="B10:K10"/>
    </sheetView>
  </sheetViews>
  <sheetFormatPr defaultColWidth="8.85546875" defaultRowHeight="23.25" x14ac:dyDescent="0.35"/>
  <cols>
    <col min="1" max="1" width="8.85546875" style="37" customWidth="1"/>
    <col min="2" max="2" width="7.42578125" style="42" customWidth="1"/>
    <col min="3" max="4" width="8.85546875" style="37" customWidth="1"/>
    <col min="5" max="5" width="7.7109375" style="37" customWidth="1"/>
    <col min="6" max="6" width="8.85546875" style="37" customWidth="1"/>
    <col min="7" max="7" width="4.140625" style="37" customWidth="1"/>
    <col min="8" max="8" width="8.85546875" style="37" customWidth="1"/>
    <col min="9" max="9" width="6.42578125" style="37" customWidth="1"/>
    <col min="10" max="10" width="28" style="37" customWidth="1"/>
    <col min="11" max="11" width="32.28515625" style="38" bestFit="1" customWidth="1"/>
    <col min="12" max="16384" width="8.85546875" style="37"/>
  </cols>
  <sheetData>
    <row r="1" spans="2:11" ht="36" customHeight="1" x14ac:dyDescent="0.4">
      <c r="B1" s="105" t="s">
        <v>196</v>
      </c>
      <c r="C1" s="105"/>
      <c r="D1" s="105"/>
      <c r="E1" s="105"/>
      <c r="F1" s="105"/>
      <c r="G1" s="105"/>
      <c r="H1" s="105"/>
      <c r="I1" s="105"/>
      <c r="J1" s="105"/>
    </row>
    <row r="2" spans="2:11" ht="30.6" customHeight="1" x14ac:dyDescent="0.35">
      <c r="B2" s="47" t="s">
        <v>145</v>
      </c>
      <c r="C2" s="39"/>
      <c r="D2" s="39"/>
      <c r="E2" s="39"/>
      <c r="F2" s="39"/>
      <c r="G2" s="39"/>
      <c r="H2" s="39"/>
      <c r="I2" s="39"/>
      <c r="J2" s="39"/>
    </row>
    <row r="3" spans="2:11" s="53" customFormat="1" ht="34.15" customHeight="1" x14ac:dyDescent="0.2">
      <c r="B3" s="70" t="s">
        <v>41</v>
      </c>
      <c r="C3" s="106" t="s">
        <v>136</v>
      </c>
      <c r="D3" s="106"/>
      <c r="E3" s="106"/>
      <c r="F3" s="106"/>
      <c r="G3" s="106"/>
      <c r="H3" s="107" t="s">
        <v>137</v>
      </c>
      <c r="I3" s="106"/>
      <c r="J3" s="70" t="s">
        <v>131</v>
      </c>
      <c r="K3" s="70" t="s">
        <v>138</v>
      </c>
    </row>
    <row r="4" spans="2:11" s="41" customFormat="1" ht="15.75" x14ac:dyDescent="0.25">
      <c r="B4" s="26" t="s">
        <v>67</v>
      </c>
      <c r="C4" s="113" t="s">
        <v>143</v>
      </c>
      <c r="D4" s="114"/>
      <c r="E4" s="114"/>
      <c r="F4" s="114"/>
      <c r="G4" s="115"/>
      <c r="H4" s="116"/>
      <c r="I4" s="116"/>
      <c r="J4" s="52" t="s">
        <v>12</v>
      </c>
      <c r="K4" s="48" t="s">
        <v>132</v>
      </c>
    </row>
    <row r="5" spans="2:11" s="41" customFormat="1" ht="15.75" x14ac:dyDescent="0.25">
      <c r="B5" s="2" t="s">
        <v>71</v>
      </c>
      <c r="C5" s="108" t="s">
        <v>17</v>
      </c>
      <c r="D5" s="109"/>
      <c r="E5" s="109"/>
      <c r="F5" s="109"/>
      <c r="G5" s="110"/>
      <c r="H5" s="111"/>
      <c r="I5" s="112"/>
      <c r="J5" s="16" t="s">
        <v>13</v>
      </c>
      <c r="K5" s="48" t="s">
        <v>133</v>
      </c>
    </row>
    <row r="6" spans="2:11" s="41" customFormat="1" ht="16.5" x14ac:dyDescent="0.25">
      <c r="B6" s="5" t="s">
        <v>104</v>
      </c>
      <c r="C6" s="123" t="s">
        <v>35</v>
      </c>
      <c r="D6" s="123"/>
      <c r="E6" s="123"/>
      <c r="F6" s="123"/>
      <c r="G6" s="123"/>
      <c r="H6" s="124"/>
      <c r="I6" s="124"/>
      <c r="J6" s="55" t="s">
        <v>108</v>
      </c>
      <c r="K6" s="50" t="s">
        <v>144</v>
      </c>
    </row>
    <row r="7" spans="2:11" s="41" customFormat="1" ht="15.75" x14ac:dyDescent="0.25">
      <c r="B7" s="43" t="s">
        <v>100</v>
      </c>
      <c r="C7" s="125" t="s">
        <v>8</v>
      </c>
      <c r="D7" s="126"/>
      <c r="E7" s="126"/>
      <c r="F7" s="127"/>
      <c r="G7" s="127"/>
      <c r="H7" s="127"/>
      <c r="I7" s="128"/>
      <c r="J7" s="49" t="s">
        <v>134</v>
      </c>
      <c r="K7" s="50" t="s">
        <v>142</v>
      </c>
    </row>
    <row r="8" spans="2:11" s="41" customFormat="1" ht="15.75" x14ac:dyDescent="0.25">
      <c r="B8" s="40"/>
      <c r="H8" s="68" t="s">
        <v>160</v>
      </c>
      <c r="K8" s="51" t="s">
        <v>135</v>
      </c>
    </row>
    <row r="9" spans="2:11" ht="40.15" customHeight="1" thickBot="1" x14ac:dyDescent="0.4">
      <c r="H9" s="69" t="s">
        <v>161</v>
      </c>
    </row>
    <row r="10" spans="2:11" s="54" customFormat="1" ht="27" thickTop="1" thickBot="1" x14ac:dyDescent="0.4">
      <c r="B10" s="120" t="s">
        <v>139</v>
      </c>
      <c r="C10" s="121"/>
      <c r="D10" s="121"/>
      <c r="E10" s="121"/>
      <c r="F10" s="121"/>
      <c r="G10" s="121"/>
      <c r="H10" s="121"/>
      <c r="I10" s="121"/>
      <c r="J10" s="121"/>
      <c r="K10" s="122"/>
    </row>
    <row r="11" spans="2:11" s="45" customFormat="1" ht="14.25" thickTop="1" thickBot="1" x14ac:dyDescent="0.25">
      <c r="B11" s="44"/>
      <c r="K11" s="46"/>
    </row>
    <row r="12" spans="2:11" s="54" customFormat="1" ht="27" thickTop="1" thickBot="1" x14ac:dyDescent="0.4">
      <c r="B12" s="120" t="s">
        <v>140</v>
      </c>
      <c r="C12" s="121"/>
      <c r="D12" s="121"/>
      <c r="E12" s="121"/>
      <c r="F12" s="121"/>
      <c r="G12" s="121"/>
      <c r="H12" s="121"/>
      <c r="I12" s="121"/>
      <c r="J12" s="121"/>
      <c r="K12" s="122"/>
    </row>
    <row r="13" spans="2:11" s="45" customFormat="1" ht="14.25" thickTop="1" thickBot="1" x14ac:dyDescent="0.25">
      <c r="B13" s="44"/>
      <c r="K13" s="46"/>
    </row>
    <row r="14" spans="2:11" s="54" customFormat="1" ht="27" thickTop="1" thickBot="1" x14ac:dyDescent="0.4">
      <c r="B14" s="120" t="s">
        <v>141</v>
      </c>
      <c r="C14" s="121"/>
      <c r="D14" s="121"/>
      <c r="E14" s="121"/>
      <c r="F14" s="121"/>
      <c r="G14" s="121"/>
      <c r="H14" s="121"/>
      <c r="I14" s="121"/>
      <c r="J14" s="121"/>
      <c r="K14" s="122"/>
    </row>
    <row r="15" spans="2:11" ht="24.6" customHeight="1" thickTop="1" thickBot="1" x14ac:dyDescent="0.4"/>
    <row r="16" spans="2:11" ht="27" thickTop="1" thickBot="1" x14ac:dyDescent="0.4">
      <c r="B16" s="117" t="s">
        <v>146</v>
      </c>
      <c r="C16" s="118"/>
      <c r="D16" s="118"/>
      <c r="E16" s="118"/>
      <c r="F16" s="118"/>
      <c r="G16" s="118"/>
      <c r="H16" s="118"/>
      <c r="I16" s="118"/>
      <c r="J16" s="118"/>
      <c r="K16" s="119"/>
    </row>
    <row r="17" ht="24" thickTop="1" x14ac:dyDescent="0.35"/>
  </sheetData>
  <mergeCells count="15">
    <mergeCell ref="B16:K16"/>
    <mergeCell ref="B14:K14"/>
    <mergeCell ref="C6:G6"/>
    <mergeCell ref="H6:I6"/>
    <mergeCell ref="C7:E7"/>
    <mergeCell ref="F7:I7"/>
    <mergeCell ref="B10:K10"/>
    <mergeCell ref="B12:K12"/>
    <mergeCell ref="B1:J1"/>
    <mergeCell ref="C3:G3"/>
    <mergeCell ref="H3:I3"/>
    <mergeCell ref="C5:G5"/>
    <mergeCell ref="H5:I5"/>
    <mergeCell ref="C4:G4"/>
    <mergeCell ref="H4:I4"/>
  </mergeCells>
  <phoneticPr fontId="2" type="noConversion"/>
  <conditionalFormatting sqref="J4:J5">
    <cfRule type="expression" dxfId="123" priority="1" stopIfTrue="1">
      <formula>H4&lt;&gt;0</formula>
    </cfRule>
  </conditionalFormatting>
  <conditionalFormatting sqref="H4:I5">
    <cfRule type="cellIs" dxfId="122" priority="2" stopIfTrue="1" operator="equal">
      <formula>0</formula>
    </cfRule>
  </conditionalFormatting>
  <conditionalFormatting sqref="J7">
    <cfRule type="cellIs" dxfId="121" priority="3" stopIfTrue="1" operator="equal">
      <formula>"скрыть"</formula>
    </cfRule>
    <cfRule type="expression" dxfId="120" priority="4" stopIfTrue="1">
      <formula>H7&lt;&gt;0</formula>
    </cfRule>
  </conditionalFormatting>
  <conditionalFormatting sqref="B7:C7">
    <cfRule type="expression" dxfId="119" priority="5" stopIfTrue="1">
      <formula>$C$61="в помещении одоризационной"</formula>
    </cfRule>
  </conditionalFormatting>
  <conditionalFormatting sqref="J6">
    <cfRule type="expression" dxfId="118" priority="6" stopIfTrue="1">
      <formula>D6&lt;&gt;0</formula>
    </cfRule>
  </conditionalFormatting>
  <dataValidations count="2">
    <dataValidation type="list" allowBlank="1" showInputMessage="1" showErrorMessage="1" sqref="H5">
      <formula1>"да,нет"</formula1>
    </dataValidation>
    <dataValidation type="list" allowBlank="1" showInputMessage="1" showErrorMessage="1" sqref="H6">
      <formula1>$M$70:$O$70</formula1>
    </dataValidation>
  </dataValidations>
  <hyperlinks>
    <hyperlink ref="B14" location="'3 выхода'!A1" display="Опросный лист для ГРС с тремя выходами"/>
    <hyperlink ref="B10:K10" location="'1 выход'!A1" display="Опросный лист для ГРС с одним выходом"/>
    <hyperlink ref="B12:K12" location="'2 выхода'!A1" display="Опросный лист для ГРС с двумя выходами"/>
    <hyperlink ref="B16:K16" location="Образец!A1" display="Образец заполненного Опросного листа"/>
  </hyperlinks>
  <pageMargins left="0.75" right="0.75" top="1" bottom="1" header="0.5" footer="0.5"/>
  <pageSetup paperSize="9" orientation="portrait" horizontalDpi="300" verticalDpi="300" r:id="rId1"/>
  <headerFooter alignWithMargins="0"/>
  <ignoredErrors>
    <ignoredError sqref="B4 B5" twoDigitTextYear="1"/>
    <ignoredError sqref="B6" twoDigitTextYear="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6"/>
  <sheetViews>
    <sheetView showGridLines="0" tabSelected="1" view="pageBreakPreview" zoomScale="85" zoomScaleNormal="100" zoomScaleSheetLayoutView="85" workbookViewId="0">
      <selection activeCell="K67" sqref="K67"/>
    </sheetView>
  </sheetViews>
  <sheetFormatPr defaultColWidth="8.85546875" defaultRowHeight="15.75" outlineLevelRow="1" x14ac:dyDescent="0.2"/>
  <cols>
    <col min="1" max="1" width="6.28515625" style="3" customWidth="1"/>
    <col min="2" max="2" width="36.28515625" style="4" customWidth="1"/>
    <col min="3" max="6" width="8.7109375" style="4" customWidth="1"/>
    <col min="7" max="8" width="6.42578125" style="4" customWidth="1"/>
    <col min="9" max="9" width="33.140625" style="20" customWidth="1"/>
    <col min="10" max="11" width="8.7109375" style="4" customWidth="1"/>
    <col min="12" max="12" width="14.42578125" style="4" customWidth="1"/>
    <col min="13" max="13" width="0.28515625" style="4" customWidth="1"/>
    <col min="14" max="15" width="9.5703125" style="4" hidden="1" customWidth="1"/>
    <col min="16" max="16" width="9.7109375" style="4" hidden="1" customWidth="1"/>
    <col min="17" max="17" width="10.140625" style="4" hidden="1" customWidth="1"/>
    <col min="18" max="18" width="7" style="4" hidden="1" customWidth="1"/>
    <col min="19" max="19" width="10.5703125" style="4" hidden="1" customWidth="1"/>
    <col min="20" max="20" width="12.5703125" style="94" hidden="1" customWidth="1"/>
    <col min="21" max="21" width="28.28515625" style="4" hidden="1" customWidth="1"/>
    <col min="22" max="22" width="7.5703125" style="4" hidden="1" customWidth="1"/>
    <col min="23" max="26" width="28.28515625" style="4" hidden="1" customWidth="1"/>
    <col min="27" max="16384" width="8.85546875" style="4"/>
  </cols>
  <sheetData>
    <row r="1" spans="1:26" s="61" customFormat="1" ht="24" thickBot="1" x14ac:dyDescent="0.25">
      <c r="A1" s="58"/>
      <c r="B1" s="62" t="s">
        <v>130</v>
      </c>
      <c r="C1" s="59"/>
      <c r="D1" s="59"/>
      <c r="E1" s="59"/>
      <c r="F1" s="59"/>
      <c r="G1" s="59"/>
      <c r="H1" s="59"/>
      <c r="I1" s="60"/>
      <c r="J1" s="59"/>
      <c r="K1" s="59"/>
      <c r="L1" s="59"/>
      <c r="T1" s="93"/>
      <c r="U1" s="59"/>
      <c r="V1" s="59"/>
      <c r="W1" s="59"/>
      <c r="X1" s="59"/>
      <c r="Y1" s="59"/>
      <c r="Z1" s="59"/>
    </row>
    <row r="2" spans="1:26" outlineLevel="1" x14ac:dyDescent="0.2">
      <c r="E2" s="10"/>
      <c r="F2" s="10"/>
      <c r="G2" s="10"/>
      <c r="H2" s="9" t="s">
        <v>42</v>
      </c>
      <c r="I2" s="15"/>
      <c r="J2" s="12"/>
      <c r="K2" s="12"/>
      <c r="L2" s="12"/>
      <c r="U2" s="12"/>
      <c r="V2" s="12"/>
      <c r="W2" s="12"/>
      <c r="X2" s="12"/>
      <c r="Y2" s="12"/>
      <c r="Z2" s="12"/>
    </row>
    <row r="3" spans="1:26" outlineLevel="1" x14ac:dyDescent="0.2">
      <c r="E3" s="9" t="s">
        <v>41</v>
      </c>
      <c r="F3" s="129"/>
      <c r="G3" s="129"/>
      <c r="H3" s="129"/>
      <c r="I3" s="18" t="s">
        <v>107</v>
      </c>
      <c r="J3" s="12"/>
      <c r="K3" s="12"/>
      <c r="L3" s="12"/>
      <c r="U3" s="12"/>
      <c r="V3" s="12"/>
      <c r="W3" s="12"/>
      <c r="X3" s="12"/>
      <c r="Y3" s="12"/>
      <c r="Z3" s="12"/>
    </row>
    <row r="4" spans="1:26" outlineLevel="1" x14ac:dyDescent="0.2">
      <c r="E4" s="9" t="s">
        <v>40</v>
      </c>
      <c r="F4" s="130"/>
      <c r="G4" s="130"/>
      <c r="H4" s="130"/>
      <c r="I4" s="18" t="s">
        <v>107</v>
      </c>
      <c r="J4" s="12"/>
      <c r="K4" s="12"/>
      <c r="L4" s="12"/>
      <c r="U4" s="12"/>
      <c r="V4" s="12"/>
      <c r="W4" s="12"/>
      <c r="X4" s="12"/>
      <c r="Y4" s="12"/>
      <c r="Z4" s="12"/>
    </row>
    <row r="5" spans="1:26" s="11" customFormat="1" ht="29.45" customHeight="1" x14ac:dyDescent="0.3">
      <c r="A5" s="178" t="s">
        <v>174</v>
      </c>
      <c r="B5" s="178"/>
      <c r="C5" s="178"/>
      <c r="D5" s="178"/>
      <c r="E5" s="178"/>
      <c r="F5" s="178"/>
      <c r="G5" s="178"/>
      <c r="H5" s="178"/>
      <c r="I5" s="17"/>
      <c r="J5" s="14"/>
      <c r="K5" s="14"/>
      <c r="L5" s="14"/>
      <c r="T5" s="95"/>
      <c r="U5" s="14"/>
      <c r="V5" s="14"/>
      <c r="W5" s="14"/>
      <c r="X5" s="14"/>
      <c r="Y5" s="14"/>
      <c r="Z5" s="14"/>
    </row>
    <row r="6" spans="1:26" ht="19.899999999999999" customHeight="1" x14ac:dyDescent="0.2">
      <c r="A6" s="179" t="s">
        <v>33</v>
      </c>
      <c r="B6" s="179"/>
      <c r="C6" s="179"/>
      <c r="D6" s="179"/>
      <c r="E6" s="179"/>
      <c r="F6" s="179"/>
      <c r="G6" s="179"/>
      <c r="H6" s="179"/>
      <c r="I6" s="15"/>
      <c r="J6" s="12"/>
      <c r="K6" s="12"/>
      <c r="L6" s="12"/>
      <c r="U6" s="12"/>
      <c r="V6" s="12"/>
      <c r="W6" s="12"/>
      <c r="X6" s="12"/>
      <c r="Y6" s="12"/>
      <c r="Z6" s="12"/>
    </row>
    <row r="7" spans="1:26" x14ac:dyDescent="0.2">
      <c r="A7" s="141" t="s">
        <v>22</v>
      </c>
      <c r="B7" s="142"/>
      <c r="C7" s="142"/>
      <c r="D7" s="142"/>
      <c r="E7" s="142"/>
      <c r="F7" s="142"/>
      <c r="G7" s="142"/>
      <c r="H7" s="143"/>
      <c r="I7" s="15"/>
      <c r="J7" s="12"/>
      <c r="K7" s="12"/>
      <c r="L7" s="12"/>
      <c r="U7" s="12"/>
      <c r="V7" s="12"/>
      <c r="W7" s="12"/>
      <c r="X7" s="12"/>
      <c r="Y7" s="12"/>
      <c r="Z7" s="12"/>
    </row>
    <row r="8" spans="1:26" x14ac:dyDescent="0.2">
      <c r="A8" s="5" t="s">
        <v>44</v>
      </c>
      <c r="B8" s="6" t="s">
        <v>106</v>
      </c>
      <c r="C8" s="168"/>
      <c r="D8" s="137"/>
      <c r="E8" s="137"/>
      <c r="F8" s="137"/>
      <c r="G8" s="137"/>
      <c r="H8" s="136"/>
      <c r="I8" s="16" t="s">
        <v>12</v>
      </c>
      <c r="J8" s="12"/>
      <c r="K8" s="12"/>
      <c r="L8" s="12"/>
      <c r="U8" s="12"/>
      <c r="V8" s="12"/>
      <c r="W8" s="12"/>
      <c r="X8" s="12"/>
      <c r="Y8" s="12"/>
      <c r="Z8" s="12"/>
    </row>
    <row r="9" spans="1:26" x14ac:dyDescent="0.2">
      <c r="A9" s="5" t="s">
        <v>30</v>
      </c>
      <c r="B9" s="6" t="s">
        <v>1</v>
      </c>
      <c r="C9" s="135" t="s">
        <v>219</v>
      </c>
      <c r="D9" s="137"/>
      <c r="E9" s="137"/>
      <c r="F9" s="137"/>
      <c r="G9" s="137"/>
      <c r="H9" s="136"/>
      <c r="I9" s="16" t="s">
        <v>12</v>
      </c>
      <c r="J9" s="12"/>
      <c r="K9" s="12"/>
      <c r="L9" s="12"/>
      <c r="U9" s="12"/>
      <c r="V9" s="12"/>
      <c r="W9" s="12"/>
      <c r="X9" s="12"/>
      <c r="Y9" s="12"/>
      <c r="Z9" s="12"/>
    </row>
    <row r="10" spans="1:26" ht="13.9" customHeight="1" x14ac:dyDescent="0.2">
      <c r="A10" s="144" t="s">
        <v>31</v>
      </c>
      <c r="B10" s="147" t="s">
        <v>37</v>
      </c>
      <c r="C10" s="148"/>
      <c r="D10" s="148"/>
      <c r="E10" s="149"/>
      <c r="F10" s="1" t="s">
        <v>2</v>
      </c>
      <c r="G10" s="157">
        <v>2</v>
      </c>
      <c r="H10" s="157"/>
      <c r="I10" s="16" t="s">
        <v>12</v>
      </c>
      <c r="J10" s="12"/>
      <c r="K10" s="12"/>
      <c r="L10" s="12"/>
      <c r="U10" s="12"/>
      <c r="V10" s="12"/>
      <c r="W10" s="12"/>
      <c r="X10" s="12"/>
      <c r="Y10" s="12"/>
      <c r="Z10" s="12"/>
    </row>
    <row r="11" spans="1:26" x14ac:dyDescent="0.2">
      <c r="A11" s="146"/>
      <c r="B11" s="150"/>
      <c r="C11" s="151"/>
      <c r="D11" s="151"/>
      <c r="E11" s="152"/>
      <c r="F11" s="1" t="s">
        <v>3</v>
      </c>
      <c r="G11" s="157">
        <v>5.4</v>
      </c>
      <c r="H11" s="157"/>
      <c r="I11" s="16" t="s">
        <v>12</v>
      </c>
      <c r="J11" s="12"/>
      <c r="K11" s="12"/>
      <c r="L11" s="12"/>
      <c r="U11" s="12"/>
      <c r="V11" s="12"/>
      <c r="W11" s="12"/>
      <c r="X11" s="12"/>
      <c r="Y11" s="12"/>
      <c r="Z11" s="12"/>
    </row>
    <row r="12" spans="1:26" x14ac:dyDescent="0.2">
      <c r="A12" s="25" t="s">
        <v>32</v>
      </c>
      <c r="B12" s="180" t="s">
        <v>152</v>
      </c>
      <c r="C12" s="181"/>
      <c r="D12" s="181"/>
      <c r="E12" s="181"/>
      <c r="F12" s="181"/>
      <c r="G12" s="181"/>
      <c r="H12" s="182"/>
      <c r="I12" s="15"/>
      <c r="J12" s="12"/>
      <c r="K12" s="12"/>
      <c r="L12" s="12"/>
      <c r="M12" s="12" t="e">
        <f>M19*24/1000</f>
        <v>#VALUE!</v>
      </c>
      <c r="N12" s="4" t="s">
        <v>118</v>
      </c>
      <c r="U12" s="12"/>
      <c r="V12" s="12"/>
      <c r="W12" s="12"/>
      <c r="X12" s="12"/>
      <c r="Y12" s="12"/>
      <c r="Z12" s="12"/>
    </row>
    <row r="13" spans="1:26" x14ac:dyDescent="0.2">
      <c r="A13" s="27" t="s">
        <v>63</v>
      </c>
      <c r="B13" s="22" t="s">
        <v>23</v>
      </c>
      <c r="C13" s="23"/>
      <c r="D13" s="23"/>
      <c r="E13" s="23"/>
      <c r="F13" s="23"/>
      <c r="G13" s="23"/>
      <c r="H13" s="24"/>
      <c r="I13" s="15"/>
      <c r="J13" s="12"/>
      <c r="K13" s="12"/>
      <c r="L13" s="12"/>
      <c r="U13" s="12"/>
      <c r="V13" s="12"/>
      <c r="W13" s="12"/>
      <c r="X13" s="12"/>
      <c r="Y13" s="12"/>
      <c r="Z13" s="12"/>
    </row>
    <row r="14" spans="1:26" x14ac:dyDescent="0.2">
      <c r="A14" s="183" t="s">
        <v>66</v>
      </c>
      <c r="B14" s="147" t="s">
        <v>170</v>
      </c>
      <c r="C14" s="148"/>
      <c r="D14" s="148"/>
      <c r="E14" s="149"/>
      <c r="F14" s="1" t="s">
        <v>2</v>
      </c>
      <c r="G14" s="156"/>
      <c r="H14" s="156"/>
      <c r="I14" s="16" t="s">
        <v>12</v>
      </c>
      <c r="J14" s="12"/>
      <c r="K14" s="12"/>
      <c r="L14" s="12"/>
      <c r="U14" s="12"/>
      <c r="V14" s="12"/>
      <c r="W14" s="12"/>
      <c r="X14" s="12"/>
      <c r="Y14" s="12"/>
      <c r="Z14" s="12"/>
    </row>
    <row r="15" spans="1:26" x14ac:dyDescent="0.2">
      <c r="A15" s="184"/>
      <c r="B15" s="150"/>
      <c r="C15" s="151"/>
      <c r="D15" s="151"/>
      <c r="E15" s="152"/>
      <c r="F15" s="1" t="s">
        <v>3</v>
      </c>
      <c r="G15" s="156"/>
      <c r="H15" s="156"/>
      <c r="I15" s="16" t="s">
        <v>12</v>
      </c>
      <c r="J15" s="12"/>
      <c r="K15" s="12"/>
      <c r="L15" s="12"/>
      <c r="U15" s="12"/>
      <c r="V15" s="12"/>
      <c r="W15" s="12"/>
      <c r="X15" s="12"/>
      <c r="Y15" s="12"/>
      <c r="Z15" s="12"/>
    </row>
    <row r="16" spans="1:26" x14ac:dyDescent="0.2">
      <c r="A16" s="2" t="s">
        <v>67</v>
      </c>
      <c r="B16" s="132" t="s">
        <v>143</v>
      </c>
      <c r="C16" s="133"/>
      <c r="D16" s="133"/>
      <c r="E16" s="133"/>
      <c r="F16" s="134"/>
      <c r="G16" s="157"/>
      <c r="H16" s="157"/>
      <c r="I16" s="16" t="s">
        <v>12</v>
      </c>
      <c r="J16" s="12"/>
      <c r="K16" s="12"/>
      <c r="L16" s="12"/>
      <c r="U16" s="12"/>
      <c r="V16" s="12"/>
      <c r="W16" s="12"/>
      <c r="X16" s="12"/>
      <c r="Y16" s="12"/>
      <c r="Z16" s="12"/>
    </row>
    <row r="17" spans="1:26" x14ac:dyDescent="0.2">
      <c r="A17" s="2" t="s">
        <v>68</v>
      </c>
      <c r="B17" s="132" t="s">
        <v>43</v>
      </c>
      <c r="C17" s="133"/>
      <c r="D17" s="133"/>
      <c r="E17" s="133"/>
      <c r="F17" s="134"/>
      <c r="G17" s="157"/>
      <c r="H17" s="157"/>
      <c r="I17" s="16" t="s">
        <v>12</v>
      </c>
      <c r="J17" s="12"/>
      <c r="K17" s="12"/>
      <c r="L17" s="12"/>
      <c r="U17" s="12"/>
      <c r="V17" s="12"/>
      <c r="W17" s="12"/>
      <c r="X17" s="12"/>
      <c r="Y17" s="12"/>
      <c r="Z17" s="12"/>
    </row>
    <row r="18" spans="1:26" x14ac:dyDescent="0.2">
      <c r="A18" s="2" t="s">
        <v>69</v>
      </c>
      <c r="B18" s="132" t="s">
        <v>36</v>
      </c>
      <c r="C18" s="133"/>
      <c r="D18" s="133"/>
      <c r="E18" s="133"/>
      <c r="F18" s="134"/>
      <c r="G18" s="135" t="s">
        <v>155</v>
      </c>
      <c r="H18" s="136"/>
      <c r="I18" s="16" t="s">
        <v>13</v>
      </c>
      <c r="J18" s="12"/>
      <c r="K18" s="12"/>
      <c r="L18" s="12"/>
      <c r="U18" s="12"/>
      <c r="V18" s="12"/>
      <c r="W18" s="12"/>
      <c r="X18" s="12"/>
      <c r="Y18" s="12"/>
      <c r="Z18" s="12"/>
    </row>
    <row r="19" spans="1:26" ht="18.75" x14ac:dyDescent="0.2">
      <c r="A19" s="2" t="s">
        <v>70</v>
      </c>
      <c r="B19" s="132" t="s">
        <v>171</v>
      </c>
      <c r="C19" s="133"/>
      <c r="D19" s="133"/>
      <c r="E19" s="133"/>
      <c r="F19" s="134"/>
      <c r="G19" s="156" t="s">
        <v>228</v>
      </c>
      <c r="H19" s="156"/>
      <c r="I19" s="16" t="s">
        <v>12</v>
      </c>
      <c r="J19" s="12"/>
      <c r="K19" s="12"/>
      <c r="L19" s="12"/>
      <c r="M19" s="12" t="e">
        <f>G19*G15/1000</f>
        <v>#VALUE!</v>
      </c>
      <c r="N19" s="4" t="s">
        <v>117</v>
      </c>
      <c r="U19" s="12"/>
      <c r="V19" s="12"/>
      <c r="W19" s="12"/>
      <c r="X19" s="12"/>
      <c r="Y19" s="12"/>
      <c r="Z19" s="12"/>
    </row>
    <row r="20" spans="1:26" x14ac:dyDescent="0.2">
      <c r="A20" s="2" t="s">
        <v>71</v>
      </c>
      <c r="B20" s="132" t="s">
        <v>17</v>
      </c>
      <c r="C20" s="133"/>
      <c r="D20" s="133"/>
      <c r="E20" s="133"/>
      <c r="F20" s="134"/>
      <c r="G20" s="135" t="s">
        <v>114</v>
      </c>
      <c r="H20" s="136"/>
      <c r="I20" s="16" t="s">
        <v>13</v>
      </c>
      <c r="J20" s="12"/>
      <c r="K20" s="12"/>
      <c r="L20" s="12"/>
      <c r="U20" s="12"/>
      <c r="V20" s="12"/>
      <c r="W20" s="12"/>
      <c r="X20" s="12"/>
      <c r="Y20" s="12"/>
      <c r="Z20" s="12"/>
    </row>
    <row r="21" spans="1:26" x14ac:dyDescent="0.2">
      <c r="A21" s="2" t="s">
        <v>72</v>
      </c>
      <c r="B21" s="132" t="s">
        <v>39</v>
      </c>
      <c r="C21" s="133"/>
      <c r="D21" s="129" t="s">
        <v>179</v>
      </c>
      <c r="E21" s="129"/>
      <c r="F21" s="129"/>
      <c r="G21" s="129"/>
      <c r="H21" s="129"/>
      <c r="I21" s="18" t="s">
        <v>108</v>
      </c>
      <c r="J21" s="12"/>
      <c r="K21" s="12"/>
      <c r="L21" s="12"/>
      <c r="U21" s="12"/>
      <c r="V21" s="12"/>
      <c r="W21" s="12"/>
      <c r="X21" s="12"/>
      <c r="Y21" s="12"/>
      <c r="Z21" s="12"/>
    </row>
    <row r="22" spans="1:26" x14ac:dyDescent="0.2">
      <c r="A22" s="2" t="s">
        <v>73</v>
      </c>
      <c r="B22" s="132" t="s">
        <v>18</v>
      </c>
      <c r="C22" s="133"/>
      <c r="D22" s="133"/>
      <c r="E22" s="133"/>
      <c r="F22" s="134"/>
      <c r="G22" s="135" t="s">
        <v>114</v>
      </c>
      <c r="H22" s="136"/>
      <c r="I22" s="16" t="s">
        <v>13</v>
      </c>
      <c r="J22" s="12"/>
      <c r="K22" s="12"/>
      <c r="L22" s="12"/>
      <c r="U22" s="12"/>
      <c r="V22" s="12"/>
      <c r="W22" s="12"/>
      <c r="X22" s="12"/>
      <c r="Y22" s="12"/>
      <c r="Z22" s="12"/>
    </row>
    <row r="23" spans="1:26" x14ac:dyDescent="0.2">
      <c r="A23" s="155" t="s">
        <v>74</v>
      </c>
      <c r="B23" s="153" t="s">
        <v>15</v>
      </c>
      <c r="C23" s="1" t="s">
        <v>93</v>
      </c>
      <c r="D23" s="135" t="s">
        <v>220</v>
      </c>
      <c r="E23" s="137"/>
      <c r="F23" s="137"/>
      <c r="G23" s="137"/>
      <c r="H23" s="136"/>
      <c r="I23" s="18" t="s">
        <v>107</v>
      </c>
      <c r="J23" s="12"/>
      <c r="K23" s="12"/>
      <c r="L23" s="12"/>
      <c r="U23" s="12"/>
      <c r="V23" s="12"/>
      <c r="W23" s="12"/>
      <c r="X23" s="12"/>
      <c r="Y23" s="12"/>
      <c r="Z23" s="12"/>
    </row>
    <row r="24" spans="1:26" ht="47.25" customHeight="1" x14ac:dyDescent="0.2">
      <c r="A24" s="155"/>
      <c r="B24" s="153"/>
      <c r="C24" s="158" t="s">
        <v>176</v>
      </c>
      <c r="D24" s="129"/>
      <c r="E24" s="158" t="s">
        <v>227</v>
      </c>
      <c r="F24" s="129"/>
      <c r="G24" s="129"/>
      <c r="H24" s="129"/>
      <c r="I24" s="16" t="s">
        <v>12</v>
      </c>
      <c r="J24" s="12"/>
      <c r="K24" s="12"/>
      <c r="L24" s="12"/>
      <c r="U24" s="12"/>
      <c r="V24" s="12"/>
      <c r="W24" s="12"/>
      <c r="X24" s="12"/>
      <c r="Y24" s="12"/>
      <c r="Z24" s="12"/>
    </row>
    <row r="25" spans="1:26" x14ac:dyDescent="0.2">
      <c r="A25" s="141" t="s">
        <v>25</v>
      </c>
      <c r="B25" s="142"/>
      <c r="C25" s="142"/>
      <c r="D25" s="142"/>
      <c r="E25" s="142"/>
      <c r="F25" s="142"/>
      <c r="G25" s="142"/>
      <c r="H25" s="143"/>
      <c r="I25" s="15"/>
      <c r="J25" s="12"/>
      <c r="K25" s="12"/>
      <c r="L25" s="12"/>
      <c r="U25" s="12"/>
      <c r="V25" s="12"/>
      <c r="W25" s="12"/>
      <c r="X25" s="12"/>
      <c r="Y25" s="12"/>
      <c r="Z25" s="12"/>
    </row>
    <row r="26" spans="1:26" ht="15.6" customHeight="1" x14ac:dyDescent="0.2">
      <c r="A26" s="171" t="s">
        <v>94</v>
      </c>
      <c r="B26" s="153" t="s">
        <v>162</v>
      </c>
      <c r="C26" s="153"/>
      <c r="D26" s="135" t="s">
        <v>4</v>
      </c>
      <c r="E26" s="137"/>
      <c r="F26" s="136"/>
      <c r="G26" s="135"/>
      <c r="H26" s="136"/>
      <c r="I26" s="16" t="s">
        <v>13</v>
      </c>
      <c r="J26" s="12"/>
      <c r="K26" s="12"/>
      <c r="L26" s="12"/>
      <c r="M26" s="28">
        <v>490</v>
      </c>
      <c r="N26" s="28">
        <v>600</v>
      </c>
      <c r="O26" s="28">
        <v>800</v>
      </c>
      <c r="P26" s="28">
        <v>900</v>
      </c>
      <c r="Q26" s="28">
        <v>1100</v>
      </c>
      <c r="R26" s="94"/>
      <c r="S26" s="12"/>
      <c r="T26" s="12"/>
      <c r="U26" s="12"/>
      <c r="V26" s="12"/>
      <c r="W26" s="12"/>
      <c r="X26" s="12"/>
    </row>
    <row r="27" spans="1:26" x14ac:dyDescent="0.2">
      <c r="A27" s="171"/>
      <c r="B27" s="154"/>
      <c r="C27" s="153"/>
      <c r="D27" s="135" t="s">
        <v>5</v>
      </c>
      <c r="E27" s="137"/>
      <c r="F27" s="136"/>
      <c r="G27" s="135"/>
      <c r="H27" s="136"/>
      <c r="I27" s="16" t="s">
        <v>13</v>
      </c>
      <c r="J27" s="12"/>
      <c r="K27" s="12"/>
      <c r="L27" s="12"/>
      <c r="M27" s="29">
        <v>1250</v>
      </c>
      <c r="R27" s="94"/>
      <c r="S27" s="12"/>
      <c r="T27" s="12"/>
      <c r="U27" s="12"/>
      <c r="V27" s="12"/>
      <c r="W27" s="12"/>
      <c r="X27" s="12"/>
    </row>
    <row r="28" spans="1:26" x14ac:dyDescent="0.2">
      <c r="A28" s="97" t="s">
        <v>199</v>
      </c>
      <c r="B28" s="99" t="s">
        <v>205</v>
      </c>
      <c r="C28" s="165" t="s">
        <v>221</v>
      </c>
      <c r="D28" s="166"/>
      <c r="E28" s="166"/>
      <c r="F28" s="166"/>
      <c r="G28" s="166"/>
      <c r="H28" s="167"/>
      <c r="I28" s="16" t="s">
        <v>13</v>
      </c>
      <c r="J28" s="12"/>
      <c r="K28" s="12"/>
      <c r="L28" s="12"/>
      <c r="M28" s="29" t="s">
        <v>221</v>
      </c>
      <c r="R28" s="94"/>
      <c r="S28" s="12"/>
      <c r="T28" s="12"/>
      <c r="U28" s="12"/>
      <c r="V28" s="12"/>
      <c r="W28" s="12"/>
      <c r="X28" s="12"/>
    </row>
    <row r="29" spans="1:26" x14ac:dyDescent="0.2">
      <c r="A29" s="97" t="s">
        <v>200</v>
      </c>
      <c r="B29" s="185" t="s">
        <v>202</v>
      </c>
      <c r="C29" s="186"/>
      <c r="D29" s="187"/>
      <c r="E29" s="165" t="s">
        <v>212</v>
      </c>
      <c r="F29" s="166"/>
      <c r="G29" s="166"/>
      <c r="H29" s="167"/>
      <c r="I29" s="16" t="s">
        <v>13</v>
      </c>
      <c r="J29" s="12"/>
      <c r="K29" s="12"/>
      <c r="L29" s="12"/>
      <c r="M29" s="29" t="s">
        <v>212</v>
      </c>
      <c r="R29" s="94"/>
      <c r="S29" s="12"/>
      <c r="T29" s="12"/>
      <c r="U29" s="12"/>
      <c r="V29" s="12"/>
      <c r="W29" s="12"/>
      <c r="X29" s="12"/>
    </row>
    <row r="30" spans="1:26" ht="15.75" customHeight="1" x14ac:dyDescent="0.2">
      <c r="A30" s="97" t="s">
        <v>201</v>
      </c>
      <c r="B30" s="185" t="s">
        <v>203</v>
      </c>
      <c r="C30" s="186"/>
      <c r="D30" s="186"/>
      <c r="E30" s="186"/>
      <c r="F30" s="186"/>
      <c r="G30" s="188" t="s">
        <v>113</v>
      </c>
      <c r="H30" s="188"/>
      <c r="I30" s="16" t="s">
        <v>13</v>
      </c>
      <c r="J30" s="12"/>
      <c r="K30" s="12"/>
      <c r="L30" s="12"/>
      <c r="M30" s="29" t="s">
        <v>113</v>
      </c>
      <c r="N30" s="4" t="s">
        <v>114</v>
      </c>
      <c r="R30" s="94"/>
      <c r="S30" s="12"/>
      <c r="T30" s="12"/>
      <c r="U30" s="12"/>
      <c r="V30" s="12"/>
      <c r="W30" s="12"/>
      <c r="X30" s="12"/>
    </row>
    <row r="31" spans="1:26" x14ac:dyDescent="0.2">
      <c r="A31" s="97" t="s">
        <v>204</v>
      </c>
      <c r="B31" s="185" t="s">
        <v>206</v>
      </c>
      <c r="C31" s="186"/>
      <c r="D31" s="187"/>
      <c r="E31" s="165" t="s">
        <v>212</v>
      </c>
      <c r="F31" s="166"/>
      <c r="G31" s="166"/>
      <c r="H31" s="167"/>
      <c r="I31" s="16" t="s">
        <v>13</v>
      </c>
      <c r="J31" s="12"/>
      <c r="K31" s="12"/>
      <c r="L31" s="12"/>
      <c r="M31" s="29" t="s">
        <v>212</v>
      </c>
      <c r="R31" s="94"/>
      <c r="S31" s="12"/>
      <c r="T31" s="12"/>
      <c r="U31" s="12"/>
      <c r="V31" s="12"/>
      <c r="W31" s="12"/>
      <c r="X31" s="12"/>
    </row>
    <row r="32" spans="1:26" x14ac:dyDescent="0.2">
      <c r="A32" s="97" t="s">
        <v>95</v>
      </c>
      <c r="B32" s="6" t="s">
        <v>6</v>
      </c>
      <c r="C32" s="135" t="s">
        <v>52</v>
      </c>
      <c r="D32" s="137"/>
      <c r="E32" s="137"/>
      <c r="F32" s="137"/>
      <c r="G32" s="137"/>
      <c r="H32" s="136"/>
      <c r="I32" s="16" t="s">
        <v>13</v>
      </c>
      <c r="J32" s="12"/>
      <c r="K32" s="12"/>
      <c r="L32" s="12"/>
      <c r="M32" s="28" t="s">
        <v>51</v>
      </c>
      <c r="N32" s="28" t="s">
        <v>52</v>
      </c>
      <c r="U32" s="12"/>
      <c r="V32" s="12"/>
      <c r="W32" s="12"/>
      <c r="X32" s="12"/>
      <c r="Y32" s="12"/>
      <c r="Z32" s="12"/>
    </row>
    <row r="33" spans="1:26" x14ac:dyDescent="0.2">
      <c r="A33" s="5" t="s">
        <v>96</v>
      </c>
      <c r="B33" s="132" t="s">
        <v>213</v>
      </c>
      <c r="C33" s="133"/>
      <c r="D33" s="133"/>
      <c r="E33" s="133"/>
      <c r="F33" s="134"/>
      <c r="G33" s="135" t="s">
        <v>113</v>
      </c>
      <c r="H33" s="136"/>
      <c r="I33" s="16" t="s">
        <v>13</v>
      </c>
      <c r="J33" s="12"/>
      <c r="K33" s="12"/>
      <c r="L33" s="12"/>
      <c r="U33" s="12"/>
      <c r="V33" s="12"/>
      <c r="W33" s="12"/>
      <c r="X33" s="12"/>
      <c r="Y33" s="12"/>
      <c r="Z33" s="12"/>
    </row>
    <row r="34" spans="1:26" x14ac:dyDescent="0.2">
      <c r="A34" s="5" t="s">
        <v>97</v>
      </c>
      <c r="B34" s="132" t="s">
        <v>21</v>
      </c>
      <c r="C34" s="133"/>
      <c r="D34" s="133"/>
      <c r="E34" s="133"/>
      <c r="F34" s="134"/>
      <c r="G34" s="135" t="s">
        <v>113</v>
      </c>
      <c r="H34" s="136"/>
      <c r="I34" s="16" t="s">
        <v>13</v>
      </c>
      <c r="J34" s="12"/>
      <c r="K34" s="12"/>
      <c r="L34" s="12"/>
      <c r="U34" s="12"/>
      <c r="V34" s="12"/>
      <c r="W34" s="12"/>
      <c r="X34" s="12"/>
      <c r="Y34" s="12"/>
      <c r="Z34" s="12"/>
    </row>
    <row r="35" spans="1:26" ht="31.5" x14ac:dyDescent="0.2">
      <c r="A35" s="97" t="s">
        <v>99</v>
      </c>
      <c r="B35" s="98" t="s">
        <v>38</v>
      </c>
      <c r="C35" s="168" t="s">
        <v>53</v>
      </c>
      <c r="D35" s="137"/>
      <c r="E35" s="137"/>
      <c r="F35" s="137"/>
      <c r="G35" s="137"/>
      <c r="H35" s="136"/>
      <c r="I35" s="16" t="str">
        <f>IF(G33="нет","скрыть","выбрать")</f>
        <v>выбрать</v>
      </c>
      <c r="J35" s="12"/>
      <c r="K35" s="12"/>
      <c r="L35" s="12"/>
      <c r="U35" s="12"/>
      <c r="V35" s="12"/>
      <c r="W35" s="12"/>
      <c r="X35" s="12"/>
      <c r="Y35" s="12"/>
      <c r="Z35" s="12"/>
    </row>
    <row r="36" spans="1:26" ht="25.5" customHeight="1" x14ac:dyDescent="0.2">
      <c r="A36" s="97" t="s">
        <v>98</v>
      </c>
      <c r="B36" s="98" t="s">
        <v>222</v>
      </c>
      <c r="C36" s="168" t="s">
        <v>223</v>
      </c>
      <c r="D36" s="169"/>
      <c r="E36" s="169"/>
      <c r="F36" s="169"/>
      <c r="G36" s="169"/>
      <c r="H36" s="170"/>
      <c r="I36" s="16"/>
      <c r="J36" s="12"/>
      <c r="K36" s="12"/>
      <c r="L36" s="12"/>
      <c r="M36" s="4" t="s">
        <v>223</v>
      </c>
      <c r="U36" s="12"/>
      <c r="V36" s="12"/>
      <c r="W36" s="12"/>
      <c r="X36" s="12"/>
      <c r="Y36" s="12"/>
      <c r="Z36" s="12"/>
    </row>
    <row r="37" spans="1:26" ht="17.25" customHeight="1" x14ac:dyDescent="0.2">
      <c r="A37" s="144" t="s">
        <v>100</v>
      </c>
      <c r="B37" s="189" t="s">
        <v>210</v>
      </c>
      <c r="C37" s="190"/>
      <c r="D37" s="191"/>
      <c r="E37" s="129" t="s">
        <v>207</v>
      </c>
      <c r="F37" s="129"/>
      <c r="G37" s="129" t="s">
        <v>208</v>
      </c>
      <c r="H37" s="129"/>
      <c r="I37" s="16" t="s">
        <v>13</v>
      </c>
      <c r="J37" s="12"/>
      <c r="K37" s="12"/>
      <c r="L37" s="12"/>
      <c r="U37" s="12"/>
      <c r="V37" s="12"/>
      <c r="W37" s="12"/>
      <c r="X37" s="12"/>
      <c r="Y37" s="12"/>
      <c r="Z37" s="12"/>
    </row>
    <row r="38" spans="1:26" x14ac:dyDescent="0.2">
      <c r="A38" s="146"/>
      <c r="B38" s="192"/>
      <c r="C38" s="193"/>
      <c r="D38" s="194"/>
      <c r="E38" s="135"/>
      <c r="F38" s="136"/>
      <c r="G38" s="135"/>
      <c r="H38" s="136"/>
      <c r="I38" s="16"/>
      <c r="J38" s="12"/>
      <c r="K38" s="12"/>
      <c r="L38" s="12"/>
      <c r="M38" s="4">
        <v>1</v>
      </c>
      <c r="N38" s="4">
        <v>2</v>
      </c>
      <c r="O38" s="4">
        <v>3</v>
      </c>
      <c r="P38" s="4">
        <v>4</v>
      </c>
      <c r="Q38" s="4">
        <v>5</v>
      </c>
      <c r="R38" s="4">
        <v>6</v>
      </c>
      <c r="S38" s="4">
        <v>1</v>
      </c>
      <c r="T38" s="94">
        <v>3</v>
      </c>
      <c r="U38" s="12">
        <v>5</v>
      </c>
      <c r="V38" s="12"/>
      <c r="W38" s="12"/>
      <c r="X38" s="12"/>
      <c r="Y38" s="12"/>
      <c r="Z38" s="12"/>
    </row>
    <row r="39" spans="1:26" x14ac:dyDescent="0.2">
      <c r="A39" s="144" t="s">
        <v>102</v>
      </c>
      <c r="B39" s="189" t="s">
        <v>211</v>
      </c>
      <c r="C39" s="190"/>
      <c r="D39" s="191"/>
      <c r="E39" s="129" t="s">
        <v>209</v>
      </c>
      <c r="F39" s="129"/>
      <c r="G39" s="129"/>
      <c r="H39" s="129"/>
      <c r="I39" s="16"/>
      <c r="J39" s="12"/>
      <c r="K39" s="12"/>
      <c r="L39" s="12"/>
      <c r="U39" s="12"/>
      <c r="V39" s="12"/>
      <c r="W39" s="12"/>
      <c r="X39" s="12"/>
      <c r="Y39" s="12"/>
      <c r="Z39" s="12"/>
    </row>
    <row r="40" spans="1:26" ht="17.25" customHeight="1" x14ac:dyDescent="0.25">
      <c r="A40" s="146"/>
      <c r="B40" s="192"/>
      <c r="C40" s="193"/>
      <c r="D40" s="194"/>
      <c r="E40" s="129" t="s">
        <v>114</v>
      </c>
      <c r="F40" s="129"/>
      <c r="G40" s="129"/>
      <c r="H40" s="129"/>
      <c r="I40" s="16"/>
      <c r="J40" s="12"/>
      <c r="K40" s="12"/>
      <c r="L40" s="12"/>
      <c r="M40" s="30" t="s">
        <v>53</v>
      </c>
      <c r="N40" s="30" t="s">
        <v>50</v>
      </c>
      <c r="P40" s="4" t="s">
        <v>114</v>
      </c>
      <c r="Q40" s="4">
        <v>2</v>
      </c>
      <c r="R40" s="4">
        <v>3</v>
      </c>
      <c r="S40" s="4">
        <v>4</v>
      </c>
      <c r="T40" s="94">
        <v>5</v>
      </c>
      <c r="U40" s="12" t="s">
        <v>224</v>
      </c>
      <c r="V40" s="12"/>
      <c r="W40" s="12"/>
      <c r="X40" s="12"/>
      <c r="Y40" s="12"/>
      <c r="Z40" s="12"/>
    </row>
    <row r="41" spans="1:26" x14ac:dyDescent="0.2">
      <c r="A41" s="141" t="s">
        <v>26</v>
      </c>
      <c r="B41" s="142"/>
      <c r="C41" s="142"/>
      <c r="D41" s="142"/>
      <c r="E41" s="142"/>
      <c r="F41" s="142"/>
      <c r="G41" s="142"/>
      <c r="H41" s="143"/>
      <c r="I41" s="15"/>
      <c r="J41" s="12"/>
      <c r="K41" s="12"/>
      <c r="L41" s="12"/>
      <c r="U41" s="12"/>
      <c r="V41" s="12"/>
      <c r="W41" s="12"/>
      <c r="X41" s="12"/>
      <c r="Y41" s="12"/>
      <c r="Z41" s="12"/>
    </row>
    <row r="42" spans="1:26" x14ac:dyDescent="0.2">
      <c r="A42" s="5" t="s">
        <v>101</v>
      </c>
      <c r="B42" s="6" t="s">
        <v>7</v>
      </c>
      <c r="C42" s="129" t="s">
        <v>54</v>
      </c>
      <c r="D42" s="129"/>
      <c r="E42" s="129"/>
      <c r="F42" s="129"/>
      <c r="G42" s="129"/>
      <c r="H42" s="129"/>
      <c r="I42" s="16" t="s">
        <v>13</v>
      </c>
      <c r="J42" s="12"/>
      <c r="K42" s="12"/>
      <c r="L42" s="12"/>
      <c r="M42" s="28" t="s">
        <v>19</v>
      </c>
      <c r="N42" s="28" t="s">
        <v>54</v>
      </c>
      <c r="U42" s="12"/>
      <c r="V42" s="12"/>
      <c r="W42" s="12"/>
      <c r="X42" s="12"/>
      <c r="Y42" s="12"/>
      <c r="Z42" s="12"/>
    </row>
    <row r="43" spans="1:26" outlineLevel="1" x14ac:dyDescent="0.2">
      <c r="A43" s="138" t="s">
        <v>27</v>
      </c>
      <c r="B43" s="139"/>
      <c r="C43" s="139"/>
      <c r="D43" s="139"/>
      <c r="E43" s="139"/>
      <c r="F43" s="139"/>
      <c r="G43" s="139"/>
      <c r="H43" s="140"/>
      <c r="I43" s="21" t="str">
        <f>IF($C$42="в помещении одоризационной","скрыть"," ")</f>
        <v xml:space="preserve"> </v>
      </c>
      <c r="J43" s="12"/>
      <c r="K43" s="12"/>
      <c r="L43" s="12"/>
      <c r="U43" s="12"/>
      <c r="V43" s="12"/>
      <c r="W43" s="12"/>
      <c r="X43" s="12"/>
      <c r="Y43" s="12"/>
      <c r="Z43" s="12"/>
    </row>
    <row r="44" spans="1:26" outlineLevel="1" x14ac:dyDescent="0.2">
      <c r="A44" s="5" t="s">
        <v>215</v>
      </c>
      <c r="B44" s="6" t="s">
        <v>8</v>
      </c>
      <c r="C44" s="135" t="s">
        <v>229</v>
      </c>
      <c r="D44" s="137"/>
      <c r="E44" s="137"/>
      <c r="F44" s="137"/>
      <c r="G44" s="137"/>
      <c r="H44" s="136"/>
      <c r="I44" s="19" t="str">
        <f>IF($C$42="в помещении одоризационной","скрыть","выбрать")</f>
        <v>выбрать</v>
      </c>
      <c r="J44" s="12"/>
      <c r="K44" s="12"/>
      <c r="L44" s="12"/>
      <c r="U44" s="12"/>
      <c r="V44" s="12"/>
      <c r="W44" s="12"/>
      <c r="X44" s="12"/>
      <c r="Y44" s="12"/>
      <c r="Z44" s="12"/>
    </row>
    <row r="45" spans="1:26" outlineLevel="1" x14ac:dyDescent="0.2">
      <c r="A45" s="5" t="s">
        <v>216</v>
      </c>
      <c r="B45" s="132" t="s">
        <v>9</v>
      </c>
      <c r="C45" s="133"/>
      <c r="D45" s="133"/>
      <c r="E45" s="133"/>
      <c r="F45" s="134"/>
      <c r="G45" s="135" t="s">
        <v>113</v>
      </c>
      <c r="H45" s="136"/>
      <c r="I45" s="19" t="str">
        <f>IF($C$42="в помещении одоризационной","скрыть","выбрать")</f>
        <v>выбрать</v>
      </c>
      <c r="J45" s="12"/>
      <c r="K45" s="12"/>
      <c r="L45" s="12"/>
      <c r="U45" s="12"/>
      <c r="V45" s="12"/>
      <c r="W45" s="12"/>
      <c r="X45" s="12"/>
      <c r="Y45" s="12"/>
      <c r="Z45" s="12"/>
    </row>
    <row r="46" spans="1:26" ht="27" customHeight="1" outlineLevel="1" x14ac:dyDescent="0.2">
      <c r="A46" s="5" t="s">
        <v>217</v>
      </c>
      <c r="B46" s="132" t="s">
        <v>16</v>
      </c>
      <c r="C46" s="133"/>
      <c r="D46" s="133"/>
      <c r="E46" s="133"/>
      <c r="F46" s="134"/>
      <c r="G46" s="135" t="s">
        <v>113</v>
      </c>
      <c r="H46" s="136"/>
      <c r="I46" s="19" t="str">
        <f>IF($C$42="в помещении одоризационной","скрыть","выбрать")</f>
        <v>выбрать</v>
      </c>
      <c r="J46" s="12"/>
      <c r="K46" s="12"/>
      <c r="L46" s="12"/>
      <c r="U46" s="12"/>
      <c r="V46" s="12"/>
      <c r="W46" s="12"/>
      <c r="X46" s="12"/>
      <c r="Y46" s="12"/>
      <c r="Z46" s="12"/>
    </row>
    <row r="47" spans="1:26" x14ac:dyDescent="0.2">
      <c r="A47" s="144" t="s">
        <v>104</v>
      </c>
      <c r="B47" s="153" t="s">
        <v>60</v>
      </c>
      <c r="C47" s="153"/>
      <c r="D47" s="153"/>
      <c r="E47" s="129" t="s">
        <v>61</v>
      </c>
      <c r="F47" s="129"/>
      <c r="G47" s="198"/>
      <c r="H47" s="198"/>
      <c r="I47" s="19" t="str">
        <f>IF($C$42="в шкафу возле выходного коллектора","скрыть","заполнить")</f>
        <v>скрыть</v>
      </c>
      <c r="J47" s="12"/>
      <c r="K47" s="12"/>
      <c r="L47" s="12"/>
      <c r="U47" s="12"/>
      <c r="V47" s="12"/>
      <c r="W47" s="12"/>
      <c r="X47" s="12"/>
      <c r="Y47" s="12"/>
      <c r="Z47" s="12"/>
    </row>
    <row r="48" spans="1:26" x14ac:dyDescent="0.2">
      <c r="A48" s="145"/>
      <c r="B48" s="153"/>
      <c r="C48" s="153"/>
      <c r="D48" s="153"/>
      <c r="E48" s="129" t="s">
        <v>62</v>
      </c>
      <c r="F48" s="129"/>
      <c r="G48" s="198"/>
      <c r="H48" s="198"/>
      <c r="I48" s="19" t="str">
        <f>IF($C$42="в шкафу возле выходного коллектора","скрыть","заполнить")</f>
        <v>скрыть</v>
      </c>
      <c r="J48" s="12"/>
      <c r="K48" s="12"/>
      <c r="L48" s="12"/>
      <c r="U48" s="12"/>
      <c r="V48" s="12"/>
      <c r="W48" s="12"/>
      <c r="X48" s="12"/>
      <c r="Y48" s="12"/>
      <c r="Z48" s="12"/>
    </row>
    <row r="49" spans="1:26" x14ac:dyDescent="0.2">
      <c r="A49" s="146"/>
      <c r="B49" s="153"/>
      <c r="C49" s="153"/>
      <c r="D49" s="153"/>
      <c r="E49" s="129" t="s">
        <v>5</v>
      </c>
      <c r="F49" s="129"/>
      <c r="G49" s="198"/>
      <c r="H49" s="198"/>
      <c r="I49" s="19" t="str">
        <f>IF($C$42="в шкафу возле выходного коллектора","скрыть","заполнить")</f>
        <v>скрыть</v>
      </c>
      <c r="J49" s="12"/>
      <c r="K49" s="12"/>
      <c r="L49" s="12"/>
      <c r="U49" s="12"/>
      <c r="V49" s="12"/>
      <c r="W49" s="12"/>
      <c r="X49" s="12"/>
      <c r="Y49" s="12"/>
      <c r="Z49" s="12"/>
    </row>
    <row r="50" spans="1:26" x14ac:dyDescent="0.2">
      <c r="A50" s="141" t="s">
        <v>28</v>
      </c>
      <c r="B50" s="142"/>
      <c r="C50" s="142"/>
      <c r="D50" s="142"/>
      <c r="E50" s="142"/>
      <c r="F50" s="142"/>
      <c r="G50" s="142"/>
      <c r="H50" s="143"/>
      <c r="I50" s="15"/>
      <c r="J50" s="12"/>
      <c r="K50" s="12"/>
      <c r="L50" s="12"/>
      <c r="U50" s="12"/>
      <c r="V50" s="12"/>
      <c r="W50" s="12"/>
      <c r="X50" s="12"/>
      <c r="Y50" s="12"/>
      <c r="Z50" s="12"/>
    </row>
    <row r="51" spans="1:26" x14ac:dyDescent="0.2">
      <c r="A51" s="5" t="s">
        <v>105</v>
      </c>
      <c r="B51" s="6" t="s">
        <v>35</v>
      </c>
      <c r="C51" s="172" t="s">
        <v>225</v>
      </c>
      <c r="D51" s="173"/>
      <c r="E51" s="173"/>
      <c r="F51" s="173"/>
      <c r="G51" s="173"/>
      <c r="H51" s="174"/>
      <c r="I51" s="18" t="s">
        <v>108</v>
      </c>
      <c r="J51" s="12"/>
      <c r="K51" s="12"/>
      <c r="L51" s="12"/>
      <c r="M51" s="28" t="s">
        <v>167</v>
      </c>
      <c r="N51" s="28"/>
      <c r="O51" s="28"/>
      <c r="U51" s="12"/>
      <c r="V51" s="12"/>
      <c r="W51" s="12"/>
      <c r="X51" s="12"/>
      <c r="Y51" s="12"/>
      <c r="Z51" s="12"/>
    </row>
    <row r="52" spans="1:26" x14ac:dyDescent="0.2">
      <c r="A52" s="5" t="s">
        <v>45</v>
      </c>
      <c r="B52" s="6" t="s">
        <v>10</v>
      </c>
      <c r="C52" s="175" t="s">
        <v>11</v>
      </c>
      <c r="D52" s="176"/>
      <c r="E52" s="176"/>
      <c r="F52" s="176"/>
      <c r="G52" s="176"/>
      <c r="H52" s="177"/>
      <c r="I52" s="16" t="s">
        <v>13</v>
      </c>
      <c r="J52" s="12"/>
      <c r="K52" s="12"/>
      <c r="L52" s="12"/>
      <c r="M52" s="28" t="s">
        <v>11</v>
      </c>
      <c r="N52" s="28" t="s">
        <v>56</v>
      </c>
      <c r="U52" s="12"/>
      <c r="V52" s="12"/>
      <c r="W52" s="12"/>
      <c r="X52" s="12"/>
      <c r="Y52" s="12"/>
      <c r="Z52" s="12"/>
    </row>
    <row r="53" spans="1:26" x14ac:dyDescent="0.2">
      <c r="A53" s="5" t="s">
        <v>46</v>
      </c>
      <c r="B53" s="6" t="s">
        <v>14</v>
      </c>
      <c r="C53" s="135" t="s">
        <v>57</v>
      </c>
      <c r="D53" s="137"/>
      <c r="E53" s="137"/>
      <c r="F53" s="137"/>
      <c r="G53" s="137"/>
      <c r="H53" s="136"/>
      <c r="I53" s="16" t="s">
        <v>13</v>
      </c>
      <c r="J53" s="12"/>
      <c r="K53" s="12"/>
      <c r="L53" s="12"/>
      <c r="M53" s="28" t="s">
        <v>57</v>
      </c>
      <c r="N53" s="28" t="s">
        <v>58</v>
      </c>
      <c r="U53" s="12"/>
      <c r="V53" s="12"/>
      <c r="W53" s="12"/>
      <c r="X53" s="12"/>
      <c r="Y53" s="12"/>
      <c r="Z53" s="12"/>
    </row>
    <row r="54" spans="1:26" x14ac:dyDescent="0.2">
      <c r="A54" s="141"/>
      <c r="B54" s="142"/>
      <c r="C54" s="142"/>
      <c r="D54" s="142"/>
      <c r="E54" s="142"/>
      <c r="F54" s="142"/>
      <c r="G54" s="142"/>
      <c r="H54" s="143"/>
      <c r="I54" s="15"/>
      <c r="J54" s="12"/>
      <c r="K54" s="12"/>
      <c r="L54" s="12"/>
      <c r="U54" s="12"/>
      <c r="V54" s="12"/>
      <c r="W54" s="12"/>
      <c r="X54" s="12"/>
      <c r="Y54" s="12"/>
      <c r="Z54" s="12"/>
    </row>
    <row r="55" spans="1:26" x14ac:dyDescent="0.2">
      <c r="A55" s="5" t="s">
        <v>47</v>
      </c>
      <c r="B55" s="132" t="s">
        <v>177</v>
      </c>
      <c r="C55" s="133"/>
      <c r="D55" s="133"/>
      <c r="E55" s="133"/>
      <c r="F55" s="134"/>
      <c r="G55" s="135" t="s">
        <v>113</v>
      </c>
      <c r="H55" s="136"/>
      <c r="I55" s="16" t="s">
        <v>13</v>
      </c>
      <c r="J55" s="12"/>
      <c r="K55" s="12"/>
      <c r="L55" s="12"/>
      <c r="U55" s="12"/>
      <c r="V55" s="12"/>
      <c r="W55" s="12"/>
      <c r="X55" s="12"/>
      <c r="Y55" s="12"/>
      <c r="Z55" s="12"/>
    </row>
    <row r="56" spans="1:26" x14ac:dyDescent="0.2">
      <c r="A56" s="97" t="s">
        <v>218</v>
      </c>
      <c r="B56" s="195" t="s">
        <v>214</v>
      </c>
      <c r="C56" s="196"/>
      <c r="D56" s="197"/>
      <c r="E56" s="137" t="s">
        <v>212</v>
      </c>
      <c r="F56" s="137"/>
      <c r="G56" s="137"/>
      <c r="H56" s="136"/>
      <c r="I56" s="16"/>
      <c r="J56" s="12"/>
      <c r="K56" s="12"/>
      <c r="L56" s="12"/>
      <c r="M56" s="4" t="s">
        <v>212</v>
      </c>
      <c r="U56" s="12"/>
      <c r="V56" s="12"/>
      <c r="W56" s="12"/>
      <c r="X56" s="12"/>
      <c r="Y56" s="12"/>
      <c r="Z56" s="12"/>
    </row>
    <row r="57" spans="1:26" x14ac:dyDescent="0.2">
      <c r="A57" s="5" t="s">
        <v>48</v>
      </c>
      <c r="B57" s="132" t="s">
        <v>164</v>
      </c>
      <c r="C57" s="133"/>
      <c r="D57" s="133"/>
      <c r="E57" s="133"/>
      <c r="F57" s="134"/>
      <c r="G57" s="135" t="s">
        <v>113</v>
      </c>
      <c r="H57" s="136"/>
      <c r="I57" s="16" t="s">
        <v>13</v>
      </c>
      <c r="J57" s="12"/>
      <c r="K57" s="12"/>
      <c r="L57" s="12"/>
      <c r="U57" s="12"/>
      <c r="V57" s="12"/>
      <c r="W57" s="12"/>
      <c r="X57" s="12"/>
      <c r="Y57" s="12"/>
      <c r="Z57" s="12"/>
    </row>
    <row r="58" spans="1:26" ht="36" customHeight="1" x14ac:dyDescent="0.2">
      <c r="A58" s="5" t="s">
        <v>49</v>
      </c>
      <c r="B58" s="7" t="s">
        <v>165</v>
      </c>
      <c r="C58" s="168"/>
      <c r="D58" s="137"/>
      <c r="E58" s="137"/>
      <c r="F58" s="137"/>
      <c r="G58" s="137"/>
      <c r="H58" s="136"/>
      <c r="I58" s="16" t="s">
        <v>12</v>
      </c>
      <c r="J58" s="12"/>
      <c r="K58" s="12"/>
      <c r="L58" s="12"/>
      <c r="U58" s="12"/>
      <c r="V58" s="12"/>
      <c r="W58" s="12"/>
      <c r="X58" s="12"/>
      <c r="Y58" s="12"/>
      <c r="Z58" s="12"/>
    </row>
    <row r="59" spans="1:26" x14ac:dyDescent="0.2">
      <c r="A59" s="141" t="s">
        <v>150</v>
      </c>
      <c r="B59" s="142"/>
      <c r="C59" s="142"/>
      <c r="D59" s="142"/>
      <c r="E59" s="142"/>
      <c r="F59" s="142"/>
      <c r="G59" s="142"/>
      <c r="H59" s="143"/>
      <c r="I59" s="15"/>
      <c r="J59" s="12"/>
      <c r="K59" s="12"/>
      <c r="L59" s="12"/>
      <c r="U59" s="12"/>
      <c r="V59" s="12"/>
      <c r="W59" s="12"/>
      <c r="X59" s="12"/>
      <c r="Y59" s="12"/>
      <c r="Z59" s="12"/>
    </row>
    <row r="60" spans="1:26" x14ac:dyDescent="0.2">
      <c r="A60" s="5" t="s">
        <v>44</v>
      </c>
      <c r="B60" s="131" t="s">
        <v>147</v>
      </c>
      <c r="C60" s="131"/>
      <c r="D60" s="131"/>
      <c r="E60" s="131"/>
      <c r="F60" s="131"/>
      <c r="G60" s="131"/>
      <c r="H60" s="131"/>
      <c r="I60" s="15"/>
      <c r="J60" s="12"/>
      <c r="K60" s="12"/>
      <c r="L60" s="12"/>
      <c r="U60" s="12"/>
      <c r="V60" s="12"/>
      <c r="W60" s="12"/>
      <c r="X60" s="12"/>
      <c r="Y60" s="12"/>
      <c r="Z60" s="12"/>
    </row>
    <row r="61" spans="1:26" x14ac:dyDescent="0.2">
      <c r="A61" s="5" t="s">
        <v>30</v>
      </c>
      <c r="B61" s="131" t="s">
        <v>148</v>
      </c>
      <c r="C61" s="131"/>
      <c r="D61" s="131"/>
      <c r="E61" s="131"/>
      <c r="F61" s="131"/>
      <c r="G61" s="131"/>
      <c r="H61" s="131"/>
      <c r="I61" s="15"/>
      <c r="J61" s="12"/>
      <c r="K61" s="12"/>
      <c r="L61" s="12"/>
      <c r="U61" s="12"/>
      <c r="V61" s="12"/>
      <c r="W61" s="12"/>
      <c r="X61" s="12"/>
      <c r="Y61" s="12"/>
      <c r="Z61" s="12"/>
    </row>
    <row r="62" spans="1:26" x14ac:dyDescent="0.2">
      <c r="A62" s="5" t="s">
        <v>31</v>
      </c>
      <c r="B62" s="131"/>
      <c r="C62" s="131"/>
      <c r="D62" s="131"/>
      <c r="E62" s="131"/>
      <c r="F62" s="131"/>
      <c r="G62" s="131"/>
      <c r="H62" s="131"/>
      <c r="I62" s="15"/>
      <c r="J62" s="12"/>
      <c r="K62" s="12"/>
      <c r="L62" s="12"/>
      <c r="U62" s="12"/>
      <c r="V62" s="12"/>
      <c r="W62" s="12"/>
      <c r="X62" s="12"/>
      <c r="Y62" s="12"/>
      <c r="Z62" s="12"/>
    </row>
    <row r="63" spans="1:26" x14ac:dyDescent="0.2">
      <c r="A63" s="5" t="s">
        <v>32</v>
      </c>
      <c r="B63" s="131"/>
      <c r="C63" s="131"/>
      <c r="D63" s="131"/>
      <c r="E63" s="131"/>
      <c r="F63" s="131"/>
      <c r="G63" s="131"/>
      <c r="H63" s="131"/>
      <c r="I63" s="15"/>
      <c r="J63" s="12"/>
      <c r="K63" s="12"/>
      <c r="L63" s="12"/>
      <c r="U63" s="12"/>
      <c r="V63" s="12"/>
      <c r="W63" s="12"/>
      <c r="X63" s="12"/>
      <c r="Y63" s="12"/>
      <c r="Z63" s="12"/>
    </row>
    <row r="64" spans="1:26" x14ac:dyDescent="0.2">
      <c r="A64" s="5" t="s">
        <v>94</v>
      </c>
      <c r="B64" s="131"/>
      <c r="C64" s="131"/>
      <c r="D64" s="131"/>
      <c r="E64" s="131"/>
      <c r="F64" s="131"/>
      <c r="G64" s="131"/>
      <c r="H64" s="131"/>
      <c r="I64" s="15"/>
      <c r="J64" s="12"/>
      <c r="K64" s="12"/>
      <c r="L64" s="12"/>
      <c r="U64" s="12"/>
      <c r="V64" s="12"/>
      <c r="W64" s="12"/>
      <c r="X64" s="12"/>
      <c r="Y64" s="12"/>
      <c r="Z64" s="12"/>
    </row>
    <row r="65" spans="1:26" x14ac:dyDescent="0.2">
      <c r="A65" s="5" t="s">
        <v>95</v>
      </c>
      <c r="B65" s="162"/>
      <c r="C65" s="162"/>
      <c r="D65" s="162"/>
      <c r="E65" s="162"/>
      <c r="F65" s="162"/>
      <c r="G65" s="162"/>
      <c r="H65" s="162"/>
      <c r="I65" s="15"/>
      <c r="J65" s="12"/>
      <c r="K65" s="12"/>
      <c r="L65" s="12"/>
      <c r="U65" s="12"/>
      <c r="V65" s="12"/>
      <c r="W65" s="12"/>
      <c r="X65" s="12"/>
      <c r="Y65" s="12"/>
      <c r="Z65" s="12"/>
    </row>
    <row r="66" spans="1:26" x14ac:dyDescent="0.2">
      <c r="I66" s="15"/>
      <c r="J66" s="12"/>
      <c r="K66" s="12"/>
      <c r="L66" s="12"/>
      <c r="U66" s="12"/>
      <c r="V66" s="12"/>
      <c r="W66" s="12"/>
      <c r="X66" s="12"/>
      <c r="Y66" s="12"/>
      <c r="Z66" s="12"/>
    </row>
    <row r="67" spans="1:26" s="10" customFormat="1" ht="15.6" customHeight="1" x14ac:dyDescent="0.2">
      <c r="B67" s="36"/>
      <c r="D67" s="100"/>
      <c r="E67" s="104"/>
      <c r="F67" s="104"/>
      <c r="G67" s="100"/>
      <c r="H67" s="100"/>
      <c r="I67" s="15"/>
      <c r="J67" s="13"/>
      <c r="K67" s="13"/>
      <c r="L67" s="13"/>
      <c r="T67" s="96"/>
      <c r="U67" s="13"/>
      <c r="V67" s="13"/>
      <c r="W67" s="13"/>
      <c r="X67" s="13"/>
      <c r="Y67" s="13"/>
      <c r="Z67" s="13"/>
    </row>
    <row r="68" spans="1:26" ht="34.5" customHeight="1" x14ac:dyDescent="0.25">
      <c r="A68" s="4"/>
      <c r="B68" s="101"/>
      <c r="D68" s="15"/>
      <c r="E68" s="15"/>
      <c r="F68" s="15"/>
      <c r="G68" s="101"/>
      <c r="H68" s="101"/>
      <c r="J68" s="12"/>
      <c r="K68" s="12"/>
      <c r="L68" s="12"/>
      <c r="U68" s="12"/>
      <c r="V68" s="12"/>
      <c r="W68" s="12"/>
      <c r="X68" s="12"/>
      <c r="Y68" s="12"/>
      <c r="Z68" s="12"/>
    </row>
    <row r="69" spans="1:26" x14ac:dyDescent="0.2">
      <c r="A69" s="4"/>
      <c r="B69" s="102" t="s">
        <v>126</v>
      </c>
      <c r="D69" s="102" t="s">
        <v>127</v>
      </c>
      <c r="E69" s="102"/>
      <c r="F69" s="102"/>
      <c r="G69" s="102" t="s">
        <v>129</v>
      </c>
      <c r="H69" s="102"/>
      <c r="I69" s="15"/>
      <c r="J69" s="12"/>
      <c r="K69" s="12"/>
      <c r="L69" s="12"/>
      <c r="U69" s="12"/>
      <c r="V69" s="12"/>
      <c r="W69" s="12"/>
      <c r="X69" s="12"/>
      <c r="Y69" s="12"/>
      <c r="Z69" s="12"/>
    </row>
    <row r="70" spans="1:26" ht="13.5" customHeight="1" x14ac:dyDescent="0.2">
      <c r="A70" s="4"/>
      <c r="B70" s="103"/>
      <c r="D70" s="103"/>
      <c r="E70" s="103"/>
      <c r="F70" s="103"/>
      <c r="G70" s="103"/>
      <c r="H70" s="103"/>
      <c r="J70" s="12"/>
      <c r="K70" s="12"/>
      <c r="L70" s="12"/>
      <c r="U70" s="12"/>
      <c r="V70" s="12"/>
      <c r="W70" s="12"/>
      <c r="X70" s="12"/>
      <c r="Y70" s="12"/>
      <c r="Z70" s="12"/>
    </row>
    <row r="71" spans="1:26" x14ac:dyDescent="0.2">
      <c r="A71" s="4" t="s">
        <v>226</v>
      </c>
      <c r="B71" s="102"/>
      <c r="D71" s="102"/>
      <c r="E71" s="102"/>
      <c r="F71" s="102"/>
      <c r="G71" s="102"/>
      <c r="H71" s="102"/>
      <c r="I71" s="15"/>
      <c r="J71" s="12"/>
      <c r="K71" s="12"/>
      <c r="L71" s="12"/>
      <c r="U71" s="12"/>
      <c r="V71" s="12"/>
      <c r="W71" s="12"/>
      <c r="X71" s="12"/>
      <c r="Y71" s="12"/>
      <c r="Z71" s="12"/>
    </row>
    <row r="72" spans="1:26" ht="15.6" customHeight="1" x14ac:dyDescent="0.25">
      <c r="A72" s="4"/>
      <c r="B72" s="35"/>
      <c r="D72" s="163"/>
      <c r="E72" s="164"/>
      <c r="F72" s="164"/>
      <c r="G72" s="164"/>
      <c r="H72" s="164"/>
      <c r="I72" s="15"/>
      <c r="J72" s="12"/>
      <c r="K72" s="12"/>
      <c r="L72" s="12"/>
      <c r="U72" s="12"/>
      <c r="V72" s="12"/>
      <c r="W72" s="12"/>
      <c r="X72" s="12"/>
      <c r="Y72" s="12"/>
      <c r="Z72" s="12"/>
    </row>
    <row r="73" spans="1:26" x14ac:dyDescent="0.2">
      <c r="A73" s="4"/>
      <c r="B73" s="34"/>
      <c r="D73" s="161"/>
      <c r="E73" s="161"/>
      <c r="F73" s="161"/>
      <c r="G73" s="161"/>
      <c r="H73" s="161"/>
      <c r="I73" s="15"/>
      <c r="J73" s="12"/>
      <c r="K73" s="12"/>
      <c r="L73" s="12"/>
      <c r="U73" s="12"/>
      <c r="V73" s="12"/>
      <c r="W73" s="12"/>
      <c r="X73" s="12"/>
      <c r="Y73" s="12"/>
      <c r="Z73" s="12"/>
    </row>
    <row r="74" spans="1:26" x14ac:dyDescent="0.2">
      <c r="A74" s="4"/>
      <c r="C74" s="8"/>
      <c r="D74" s="8"/>
      <c r="E74" s="8"/>
      <c r="F74" s="8"/>
      <c r="G74" s="8"/>
      <c r="H74" s="8"/>
      <c r="I74" s="15"/>
      <c r="J74" s="12"/>
      <c r="K74" s="12"/>
      <c r="L74" s="12"/>
      <c r="U74" s="12"/>
      <c r="V74" s="12"/>
      <c r="W74" s="12"/>
      <c r="X74" s="12"/>
      <c r="Y74" s="12"/>
      <c r="Z74" s="12"/>
    </row>
    <row r="75" spans="1:26" ht="12.75" customHeight="1" x14ac:dyDescent="0.2">
      <c r="A75" s="4"/>
      <c r="B75" s="36"/>
      <c r="C75" s="8"/>
      <c r="D75" s="36"/>
      <c r="E75" s="8"/>
      <c r="F75" s="8"/>
      <c r="G75" s="8"/>
      <c r="H75" s="8"/>
      <c r="I75" s="15"/>
      <c r="J75" s="12"/>
      <c r="K75" s="12"/>
      <c r="L75" s="12"/>
      <c r="U75" s="12"/>
      <c r="V75" s="12"/>
      <c r="W75" s="12"/>
      <c r="X75" s="12"/>
      <c r="Y75" s="12"/>
      <c r="Z75" s="12"/>
    </row>
    <row r="76" spans="1:26" ht="9.75" customHeight="1" x14ac:dyDescent="0.2">
      <c r="A76" s="159"/>
      <c r="B76" s="159"/>
      <c r="C76" s="160"/>
      <c r="D76" s="160"/>
      <c r="E76" s="160"/>
      <c r="F76" s="160"/>
      <c r="G76" s="160"/>
      <c r="H76" s="160"/>
      <c r="I76" s="15"/>
      <c r="J76" s="12"/>
      <c r="K76" s="12"/>
      <c r="L76" s="12"/>
      <c r="U76" s="12"/>
      <c r="V76" s="12"/>
      <c r="W76" s="12"/>
      <c r="X76" s="12"/>
      <c r="Y76" s="12"/>
      <c r="Z76" s="12"/>
    </row>
    <row r="77" spans="1:26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2"/>
      <c r="K77" s="12"/>
      <c r="L77" s="12"/>
      <c r="U77" s="12"/>
      <c r="V77" s="12"/>
      <c r="W77" s="12"/>
      <c r="X77" s="12"/>
      <c r="Y77" s="12"/>
      <c r="Z77" s="12"/>
    </row>
    <row r="78" spans="1:26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2"/>
      <c r="K78" s="12"/>
      <c r="L78" s="12"/>
      <c r="U78" s="12"/>
      <c r="V78" s="12"/>
      <c r="W78" s="12"/>
      <c r="X78" s="12"/>
      <c r="Y78" s="12"/>
      <c r="Z78" s="12"/>
    </row>
    <row r="79" spans="1:26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2"/>
      <c r="K79" s="12"/>
      <c r="L79" s="12"/>
      <c r="U79" s="12"/>
      <c r="V79" s="12"/>
      <c r="W79" s="12"/>
      <c r="X79" s="12"/>
      <c r="Y79" s="12"/>
      <c r="Z79" s="12"/>
    </row>
    <row r="80" spans="1:26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2"/>
      <c r="K80" s="12"/>
      <c r="L80" s="12"/>
      <c r="U80" s="12"/>
      <c r="V80" s="12"/>
      <c r="W80" s="12"/>
      <c r="X80" s="12"/>
      <c r="Y80" s="12"/>
      <c r="Z80" s="12"/>
    </row>
    <row r="81" spans="1:26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2"/>
      <c r="K81" s="12"/>
      <c r="L81" s="12"/>
      <c r="U81" s="12"/>
      <c r="V81" s="12"/>
      <c r="W81" s="12"/>
      <c r="X81" s="12"/>
      <c r="Y81" s="12"/>
      <c r="Z81" s="12"/>
    </row>
    <row r="82" spans="1:26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2"/>
      <c r="K82" s="12"/>
      <c r="L82" s="12"/>
      <c r="U82" s="12"/>
      <c r="V82" s="12"/>
      <c r="W82" s="12"/>
      <c r="X82" s="12"/>
      <c r="Y82" s="12"/>
      <c r="Z82" s="12"/>
    </row>
    <row r="83" spans="1:26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2"/>
      <c r="K83" s="12"/>
      <c r="L83" s="12"/>
      <c r="U83" s="12"/>
      <c r="V83" s="12"/>
      <c r="W83" s="12"/>
      <c r="X83" s="12"/>
      <c r="Y83" s="12"/>
      <c r="Z83" s="12"/>
    </row>
    <row r="84" spans="1:26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2"/>
      <c r="K84" s="12"/>
      <c r="L84" s="12"/>
      <c r="U84" s="12"/>
      <c r="V84" s="12"/>
      <c r="W84" s="12"/>
      <c r="X84" s="12"/>
      <c r="Y84" s="12"/>
      <c r="Z84" s="12"/>
    </row>
    <row r="85" spans="1:26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2"/>
      <c r="K85" s="12"/>
      <c r="L85" s="12"/>
      <c r="U85" s="12"/>
      <c r="V85" s="12"/>
      <c r="W85" s="12"/>
      <c r="X85" s="12"/>
      <c r="Y85" s="12"/>
      <c r="Z85" s="12"/>
    </row>
    <row r="86" spans="1:26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2"/>
      <c r="K86" s="12"/>
      <c r="L86" s="12"/>
      <c r="U86" s="12"/>
      <c r="V86" s="12"/>
      <c r="W86" s="12"/>
      <c r="X86" s="12"/>
      <c r="Y86" s="12"/>
      <c r="Z86" s="12"/>
    </row>
    <row r="87" spans="1:26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2"/>
      <c r="K87" s="12"/>
      <c r="L87" s="12"/>
      <c r="U87" s="12"/>
      <c r="V87" s="12"/>
      <c r="W87" s="12"/>
      <c r="X87" s="12"/>
      <c r="Y87" s="12"/>
      <c r="Z87" s="12"/>
    </row>
    <row r="88" spans="1:26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2"/>
      <c r="K88" s="12"/>
      <c r="L88" s="12"/>
      <c r="U88" s="12"/>
      <c r="V88" s="12"/>
      <c r="W88" s="12"/>
      <c r="X88" s="12"/>
      <c r="Y88" s="12"/>
      <c r="Z88" s="12"/>
    </row>
    <row r="89" spans="1:26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2"/>
      <c r="K89" s="12"/>
      <c r="L89" s="12"/>
      <c r="U89" s="12"/>
      <c r="V89" s="12"/>
      <c r="W89" s="12"/>
      <c r="X89" s="12"/>
      <c r="Y89" s="12"/>
      <c r="Z89" s="12"/>
    </row>
    <row r="90" spans="1:26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2"/>
      <c r="K90" s="12"/>
      <c r="L90" s="12"/>
      <c r="U90" s="12"/>
      <c r="V90" s="12"/>
      <c r="W90" s="12"/>
      <c r="X90" s="12"/>
      <c r="Y90" s="12"/>
      <c r="Z90" s="12"/>
    </row>
    <row r="91" spans="1:26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2"/>
      <c r="K91" s="12"/>
      <c r="L91" s="12"/>
      <c r="U91" s="12"/>
      <c r="V91" s="12"/>
      <c r="W91" s="12"/>
      <c r="X91" s="12"/>
      <c r="Y91" s="12"/>
      <c r="Z91" s="12"/>
    </row>
    <row r="92" spans="1:26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2"/>
      <c r="K92" s="12"/>
      <c r="L92" s="12"/>
      <c r="U92" s="12"/>
      <c r="V92" s="12"/>
      <c r="W92" s="12"/>
      <c r="X92" s="12"/>
      <c r="Y92" s="12"/>
      <c r="Z92" s="12"/>
    </row>
    <row r="93" spans="1:26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2"/>
      <c r="K93" s="12"/>
      <c r="L93" s="12"/>
      <c r="U93" s="12"/>
      <c r="V93" s="12"/>
      <c r="W93" s="12"/>
      <c r="X93" s="12"/>
      <c r="Y93" s="12"/>
      <c r="Z93" s="12"/>
    </row>
    <row r="94" spans="1:26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2"/>
      <c r="K94" s="12"/>
      <c r="L94" s="12"/>
      <c r="U94" s="12"/>
      <c r="V94" s="12"/>
      <c r="W94" s="12"/>
      <c r="X94" s="12"/>
      <c r="Y94" s="12"/>
      <c r="Z94" s="12"/>
    </row>
    <row r="95" spans="1:26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2"/>
      <c r="K95" s="12"/>
      <c r="L95" s="12"/>
      <c r="U95" s="12"/>
      <c r="V95" s="12"/>
      <c r="W95" s="12"/>
      <c r="X95" s="12"/>
      <c r="Y95" s="12"/>
      <c r="Z95" s="12"/>
    </row>
    <row r="96" spans="1:26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2"/>
      <c r="K96" s="12"/>
      <c r="L96" s="12"/>
      <c r="U96" s="12"/>
      <c r="V96" s="12"/>
      <c r="W96" s="12"/>
      <c r="X96" s="12"/>
      <c r="Y96" s="12"/>
      <c r="Z96" s="12"/>
    </row>
  </sheetData>
  <mergeCells count="105">
    <mergeCell ref="A37:A38"/>
    <mergeCell ref="B37:D38"/>
    <mergeCell ref="E37:F37"/>
    <mergeCell ref="G37:H37"/>
    <mergeCell ref="E38:F38"/>
    <mergeCell ref="G38:H38"/>
    <mergeCell ref="B62:H62"/>
    <mergeCell ref="B63:H63"/>
    <mergeCell ref="A59:H59"/>
    <mergeCell ref="C58:H58"/>
    <mergeCell ref="B60:H60"/>
    <mergeCell ref="G55:H55"/>
    <mergeCell ref="B55:F55"/>
    <mergeCell ref="B39:D40"/>
    <mergeCell ref="B56:D56"/>
    <mergeCell ref="E56:H56"/>
    <mergeCell ref="A39:A40"/>
    <mergeCell ref="E40:H40"/>
    <mergeCell ref="G48:H48"/>
    <mergeCell ref="B47:D49"/>
    <mergeCell ref="G47:H47"/>
    <mergeCell ref="G49:H49"/>
    <mergeCell ref="G22:H22"/>
    <mergeCell ref="E29:H29"/>
    <mergeCell ref="B29:D29"/>
    <mergeCell ref="G30:H30"/>
    <mergeCell ref="B30:F30"/>
    <mergeCell ref="C28:H28"/>
    <mergeCell ref="B31:D31"/>
    <mergeCell ref="G34:H34"/>
    <mergeCell ref="B33:F33"/>
    <mergeCell ref="B34:F34"/>
    <mergeCell ref="G33:H33"/>
    <mergeCell ref="C35:H35"/>
    <mergeCell ref="A5:H5"/>
    <mergeCell ref="A6:H6"/>
    <mergeCell ref="C8:H8"/>
    <mergeCell ref="C9:H9"/>
    <mergeCell ref="A7:H7"/>
    <mergeCell ref="G10:H10"/>
    <mergeCell ref="B12:H12"/>
    <mergeCell ref="E24:H24"/>
    <mergeCell ref="G11:H11"/>
    <mergeCell ref="A10:A11"/>
    <mergeCell ref="A14:A15"/>
    <mergeCell ref="B14:E15"/>
    <mergeCell ref="B17:F17"/>
    <mergeCell ref="B19:F19"/>
    <mergeCell ref="G14:H14"/>
    <mergeCell ref="G17:H17"/>
    <mergeCell ref="G18:H18"/>
    <mergeCell ref="B16:F16"/>
    <mergeCell ref="B18:F18"/>
    <mergeCell ref="B22:F22"/>
    <mergeCell ref="G20:H20"/>
    <mergeCell ref="D21:H21"/>
    <mergeCell ref="B21:C21"/>
    <mergeCell ref="B20:F20"/>
    <mergeCell ref="C24:D24"/>
    <mergeCell ref="B23:B24"/>
    <mergeCell ref="A76:B76"/>
    <mergeCell ref="C76:H76"/>
    <mergeCell ref="D73:H73"/>
    <mergeCell ref="B64:H64"/>
    <mergeCell ref="B65:H65"/>
    <mergeCell ref="D72:H72"/>
    <mergeCell ref="C32:H32"/>
    <mergeCell ref="E31:H31"/>
    <mergeCell ref="E39:H39"/>
    <mergeCell ref="C36:H36"/>
    <mergeCell ref="A41:H41"/>
    <mergeCell ref="C53:H53"/>
    <mergeCell ref="A26:A27"/>
    <mergeCell ref="E47:F47"/>
    <mergeCell ref="E48:F48"/>
    <mergeCell ref="C44:H44"/>
    <mergeCell ref="B45:F45"/>
    <mergeCell ref="B46:F46"/>
    <mergeCell ref="C42:H42"/>
    <mergeCell ref="C51:H51"/>
    <mergeCell ref="C52:H52"/>
    <mergeCell ref="F3:H3"/>
    <mergeCell ref="F4:H4"/>
    <mergeCell ref="B61:H61"/>
    <mergeCell ref="E49:F49"/>
    <mergeCell ref="B57:F57"/>
    <mergeCell ref="G57:H57"/>
    <mergeCell ref="G26:H26"/>
    <mergeCell ref="G27:H27"/>
    <mergeCell ref="D26:F26"/>
    <mergeCell ref="A43:H43"/>
    <mergeCell ref="A54:H54"/>
    <mergeCell ref="A50:H50"/>
    <mergeCell ref="G45:H45"/>
    <mergeCell ref="A47:A49"/>
    <mergeCell ref="G46:H46"/>
    <mergeCell ref="B10:E11"/>
    <mergeCell ref="D27:F27"/>
    <mergeCell ref="A25:H25"/>
    <mergeCell ref="B26:C27"/>
    <mergeCell ref="A23:A24"/>
    <mergeCell ref="D23:H23"/>
    <mergeCell ref="G19:H19"/>
    <mergeCell ref="G15:H15"/>
    <mergeCell ref="G16:H16"/>
  </mergeCells>
  <phoneticPr fontId="2" type="noConversion"/>
  <conditionalFormatting sqref="I32 I42 I51:I53 I58 I8:I9">
    <cfRule type="expression" dxfId="117" priority="16" stopIfTrue="1">
      <formula>C8&lt;&gt;0</formula>
    </cfRule>
  </conditionalFormatting>
  <conditionalFormatting sqref="I55:I57 I14:I20 I22 I26:I27 I10:I11 I33:I34">
    <cfRule type="expression" dxfId="116" priority="17" stopIfTrue="1">
      <formula>G10&lt;&gt;0</formula>
    </cfRule>
  </conditionalFormatting>
  <conditionalFormatting sqref="I24">
    <cfRule type="expression" dxfId="115" priority="18" stopIfTrue="1">
      <formula>E24&lt;&gt;0</formula>
    </cfRule>
  </conditionalFormatting>
  <conditionalFormatting sqref="I21 I23">
    <cfRule type="expression" dxfId="114" priority="19" stopIfTrue="1">
      <formula>D21&lt;&gt;0</formula>
    </cfRule>
  </conditionalFormatting>
  <conditionalFormatting sqref="I45:I49">
    <cfRule type="cellIs" dxfId="113" priority="20" stopIfTrue="1" operator="equal">
      <formula>"скрыть"</formula>
    </cfRule>
    <cfRule type="expression" dxfId="112" priority="21" stopIfTrue="1">
      <formula>G45&lt;&gt;0</formula>
    </cfRule>
  </conditionalFormatting>
  <conditionalFormatting sqref="I40">
    <cfRule type="cellIs" dxfId="111" priority="26" stopIfTrue="1" operator="equal">
      <formula>"скрыть"</formula>
    </cfRule>
    <cfRule type="expression" dxfId="110" priority="27" stopIfTrue="1">
      <formula>C40&lt;&gt;0</formula>
    </cfRule>
  </conditionalFormatting>
  <conditionalFormatting sqref="I43">
    <cfRule type="expression" dxfId="109" priority="28" stopIfTrue="1">
      <formula>C43&lt;&gt;0</formula>
    </cfRule>
    <cfRule type="cellIs" dxfId="108" priority="29" stopIfTrue="1" operator="equal">
      <formula>"заполнить"</formula>
    </cfRule>
    <cfRule type="cellIs" dxfId="107" priority="30" stopIfTrue="1" operator="equal">
      <formula>"скрыть"</formula>
    </cfRule>
  </conditionalFormatting>
  <conditionalFormatting sqref="I3:I4">
    <cfRule type="expression" dxfId="106" priority="31" stopIfTrue="1">
      <formula>F3&lt;&gt;0</formula>
    </cfRule>
  </conditionalFormatting>
  <conditionalFormatting sqref="G55:H55 C58:H58 C52:H53 C32:H32 C42:H42 G26:H27 G22:H22 G10:H11 G14:H20 C8:H9 E24:H24 G33:H34 G57:H57">
    <cfRule type="cellIs" dxfId="105" priority="32" stopIfTrue="1" operator="equal">
      <formula>0</formula>
    </cfRule>
  </conditionalFormatting>
  <conditionalFormatting sqref="A47:F49">
    <cfRule type="expression" dxfId="104" priority="33" stopIfTrue="1">
      <formula>$C$42="в шкафу возле выходного коллектора"</formula>
    </cfRule>
  </conditionalFormatting>
  <conditionalFormatting sqref="G47:H49">
    <cfRule type="expression" dxfId="103" priority="34" stopIfTrue="1">
      <formula>$C$42="в шкафу возле выходного коллектора"</formula>
    </cfRule>
    <cfRule type="cellIs" dxfId="102" priority="35" stopIfTrue="1" operator="equal">
      <formula>0</formula>
    </cfRule>
  </conditionalFormatting>
  <conditionalFormatting sqref="A44:B46 C45:F46 A43:H43">
    <cfRule type="expression" dxfId="101" priority="36" stopIfTrue="1">
      <formula>$C$42="в помещении одоризационной"</formula>
    </cfRule>
  </conditionalFormatting>
  <conditionalFormatting sqref="C44:H44 G45:H46">
    <cfRule type="expression" dxfId="100" priority="37" stopIfTrue="1">
      <formula>$C$42="в помещении одоризационной"</formula>
    </cfRule>
    <cfRule type="cellIs" dxfId="99" priority="38" stopIfTrue="1" operator="equal">
      <formula>0</formula>
    </cfRule>
  </conditionalFormatting>
  <conditionalFormatting sqref="A39:B39">
    <cfRule type="expression" dxfId="98" priority="44" stopIfTrue="1">
      <formula>$G$34="нет"</formula>
    </cfRule>
  </conditionalFormatting>
  <conditionalFormatting sqref="E40">
    <cfRule type="expression" dxfId="97" priority="45" stopIfTrue="1">
      <formula>$G$34="нет"</formula>
    </cfRule>
    <cfRule type="cellIs" dxfId="96" priority="46" stopIfTrue="1" operator="equal">
      <formula>0</formula>
    </cfRule>
  </conditionalFormatting>
  <conditionalFormatting sqref="I44">
    <cfRule type="cellIs" dxfId="95" priority="47" stopIfTrue="1" operator="equal">
      <formula>"скрыть"</formula>
    </cfRule>
    <cfRule type="expression" dxfId="94" priority="48" stopIfTrue="1">
      <formula>C44&lt;&gt;0</formula>
    </cfRule>
  </conditionalFormatting>
  <conditionalFormatting sqref="I29">
    <cfRule type="expression" dxfId="93" priority="14" stopIfTrue="1">
      <formula>C29&lt;&gt;0</formula>
    </cfRule>
  </conditionalFormatting>
  <conditionalFormatting sqref="I30:I31">
    <cfRule type="expression" dxfId="92" priority="13" stopIfTrue="1">
      <formula>C30&lt;&gt;0</formula>
    </cfRule>
  </conditionalFormatting>
  <conditionalFormatting sqref="I35">
    <cfRule type="cellIs" dxfId="91" priority="8" stopIfTrue="1" operator="equal">
      <formula>"скрыть"</formula>
    </cfRule>
    <cfRule type="expression" dxfId="90" priority="9" stopIfTrue="1">
      <formula>C35&lt;&gt;0</formula>
    </cfRule>
  </conditionalFormatting>
  <conditionalFormatting sqref="A35:B37">
    <cfRule type="expression" dxfId="89" priority="10" stopIfTrue="1">
      <formula>$G$34="нет"</formula>
    </cfRule>
  </conditionalFormatting>
  <conditionalFormatting sqref="C35:H35 E37:E39 G37:G38 C36">
    <cfRule type="expression" dxfId="88" priority="11" stopIfTrue="1">
      <formula>$G$34="нет"</formula>
    </cfRule>
    <cfRule type="cellIs" dxfId="87" priority="12" stopIfTrue="1" operator="equal">
      <formula>0</formula>
    </cfRule>
  </conditionalFormatting>
  <conditionalFormatting sqref="I37:I39">
    <cfRule type="expression" dxfId="86" priority="6" stopIfTrue="1">
      <formula>G37&lt;&gt;0</formula>
    </cfRule>
  </conditionalFormatting>
  <conditionalFormatting sqref="I28">
    <cfRule type="expression" dxfId="85" priority="49" stopIfTrue="1">
      <formula>#REF!&lt;&gt;0</formula>
    </cfRule>
  </conditionalFormatting>
  <conditionalFormatting sqref="C28:H28">
    <cfRule type="expression" dxfId="84" priority="5">
      <formula>$C$28</formula>
    </cfRule>
  </conditionalFormatting>
  <conditionalFormatting sqref="I31">
    <cfRule type="expression" dxfId="83" priority="4">
      <formula>$I$31</formula>
    </cfRule>
  </conditionalFormatting>
  <conditionalFormatting sqref="I36">
    <cfRule type="expression" dxfId="82" priority="1" stopIfTrue="1">
      <formula>G36&lt;&gt;0</formula>
    </cfRule>
  </conditionalFormatting>
  <dataValidations count="21">
    <dataValidation type="list" allowBlank="1" showInputMessage="1" showErrorMessage="1" sqref="G33:G34 G45:G46 G22 G20 G55 G57">
      <formula1>"да,нет"</formula1>
    </dataValidation>
    <dataValidation type="list" allowBlank="1" showInputMessage="1" showErrorMessage="1" sqref="C53:H53">
      <formula1>$M$53:$N$53</formula1>
    </dataValidation>
    <dataValidation type="list" allowBlank="1" showInputMessage="1" showErrorMessage="1" sqref="C52">
      <formula1>"шкафное,настенное"</formula1>
    </dataValidation>
    <dataValidation type="list" allowBlank="1" showInputMessage="1" showErrorMessage="1" sqref="C51:H51">
      <formula1>"БО 3.0П , БО 3.0П (с частотным преобраз-телем при Q&gt;500 тыс.м3/час)"</formula1>
    </dataValidation>
    <dataValidation type="list" allowBlank="1" showInputMessage="1" showErrorMessage="1" sqref="C35">
      <formula1>$M$40:$P$40</formula1>
    </dataValidation>
    <dataValidation type="list" allowBlank="1" showInputMessage="1" showErrorMessage="1" sqref="C32:H32">
      <formula1>$M$32:$N$32</formula1>
    </dataValidation>
    <dataValidation type="list" allowBlank="1" showInputMessage="1" showErrorMessage="1" sqref="C42:H42">
      <formula1>$M$42:$N$42</formula1>
    </dataValidation>
    <dataValidation type="list" allowBlank="1" showInputMessage="1" showErrorMessage="1" sqref="G18">
      <formula1>"надземное,подземное"</formula1>
    </dataValidation>
    <dataValidation type="list" allowBlank="1" showInputMessage="1" showErrorMessage="1" sqref="D21:H21">
      <formula1>"датчик расхода ВДК, кориолисовый расходомер"</formula1>
    </dataValidation>
    <dataValidation type="list" allowBlank="1" showInputMessage="1" showErrorMessage="1" sqref="C44:H44">
      <formula1>"каркасного типа, утепленный сэндвич-панелями,  покрашен, "</formula1>
    </dataValidation>
    <dataValidation type="list" allowBlank="1" showInputMessage="1" showErrorMessage="1" sqref="G26:H26">
      <formula1>$M$26:$Q$26</formula1>
    </dataValidation>
    <dataValidation type="list" allowBlank="1" showInputMessage="1" showErrorMessage="1" sqref="G27:H27">
      <formula1>$M$27:$M$27</formula1>
    </dataValidation>
    <dataValidation type="list" allowBlank="1" showInputMessage="1" showErrorMessage="1" sqref="G30:H30">
      <formula1>$M$30:$N$30</formula1>
    </dataValidation>
    <dataValidation type="list" allowBlank="1" showInputMessage="1" showErrorMessage="1" sqref="E29:H29">
      <formula1>$M$29</formula1>
    </dataValidation>
    <dataValidation type="list" allowBlank="1" showInputMessage="1" showErrorMessage="1" sqref="E31:H31">
      <formula1>$M$31</formula1>
    </dataValidation>
    <dataValidation type="list" allowBlank="1" showInputMessage="1" showErrorMessage="1" sqref="C28">
      <formula1>$M$28</formula1>
    </dataValidation>
    <dataValidation type="list" allowBlank="1" showInputMessage="1" showErrorMessage="1" sqref="C36:H36">
      <formula1>$M$36</formula1>
    </dataValidation>
    <dataValidation type="list" allowBlank="1" showInputMessage="1" showErrorMessage="1" sqref="E38:F38">
      <formula1>$M$38:$R$38</formula1>
    </dataValidation>
    <dataValidation type="list" allowBlank="1" showInputMessage="1" showErrorMessage="1" sqref="G38:H38">
      <formula1>$S$38:$U$38</formula1>
    </dataValidation>
    <dataValidation type="list" allowBlank="1" showInputMessage="1" showErrorMessage="1" sqref="E40:H40">
      <formula1>$P$40:$U$40</formula1>
    </dataValidation>
    <dataValidation type="list" allowBlank="1" showInputMessage="1" showErrorMessage="1" sqref="E56:H56">
      <formula1>$M$56</formula1>
    </dataValidation>
  </dataValidations>
  <hyperlinks>
    <hyperlink ref="B1" location="Содержание!A1" display="В содержание"/>
  </hyperlinks>
  <pageMargins left="0.25" right="0.25" top="0.75" bottom="0.75" header="0.3" footer="0.3"/>
  <pageSetup paperSize="9" fitToWidth="0" orientation="portrait" r:id="rId1"/>
  <headerFooter alignWithMargins="0"/>
  <rowBreaks count="1" manualBreakCount="1">
    <brk id="40" max="7" man="1"/>
  </rowBreaks>
  <ignoredErrors>
    <ignoredError sqref="A60:A65 A27 A34 A48:A49 A32:A33" numberStoredAsText="1"/>
    <ignoredError sqref="A13:A24" twoDigitTextYear="1"/>
    <ignoredError sqref="A8:A12" twoDigitTextYear="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8"/>
  <sheetViews>
    <sheetView showGridLines="0" zoomScaleNormal="100" zoomScaleSheetLayoutView="85" workbookViewId="0">
      <pane ySplit="1" topLeftCell="A47" activePane="bottomLeft" state="frozen"/>
      <selection pane="bottomLeft" activeCell="B1" sqref="B1"/>
    </sheetView>
  </sheetViews>
  <sheetFormatPr defaultColWidth="8.85546875" defaultRowHeight="15.75" outlineLevelRow="1" x14ac:dyDescent="0.2"/>
  <cols>
    <col min="1" max="1" width="6.28515625" style="3" customWidth="1"/>
    <col min="2" max="2" width="36.28515625" style="4" customWidth="1"/>
    <col min="3" max="6" width="8.7109375" style="4" customWidth="1"/>
    <col min="7" max="8" width="6.42578125" style="4" customWidth="1"/>
    <col min="9" max="9" width="33.140625" style="20" customWidth="1"/>
    <col min="10" max="11" width="8.7109375" style="4" customWidth="1"/>
    <col min="12" max="12" width="4.85546875" style="4" customWidth="1"/>
    <col min="13" max="13" width="0.28515625" style="4" hidden="1" customWidth="1"/>
    <col min="14" max="14" width="5" style="4" hidden="1" customWidth="1"/>
    <col min="15" max="15" width="3.85546875" style="4" hidden="1" customWidth="1"/>
    <col min="16" max="16" width="4.28515625" style="4" hidden="1" customWidth="1"/>
    <col min="17" max="17" width="5.28515625" style="4" hidden="1" customWidth="1"/>
    <col min="18" max="18" width="4.5703125" style="4" hidden="1" customWidth="1"/>
    <col min="19" max="19" width="8.140625" style="4" hidden="1" customWidth="1"/>
    <col min="20" max="26" width="28.28515625" style="4" customWidth="1"/>
    <col min="27" max="16384" width="8.85546875" style="4"/>
  </cols>
  <sheetData>
    <row r="1" spans="1:26" s="61" customFormat="1" ht="24" thickBot="1" x14ac:dyDescent="0.25">
      <c r="A1" s="58"/>
      <c r="B1" s="62" t="s">
        <v>130</v>
      </c>
      <c r="C1" s="59"/>
      <c r="D1" s="59"/>
      <c r="E1" s="59"/>
      <c r="F1" s="59"/>
      <c r="G1" s="59"/>
      <c r="H1" s="59"/>
      <c r="I1" s="60"/>
      <c r="J1" s="59"/>
      <c r="K1" s="59"/>
      <c r="L1" s="59"/>
      <c r="T1" s="59"/>
      <c r="U1" s="59"/>
      <c r="V1" s="59"/>
      <c r="W1" s="59"/>
      <c r="X1" s="59"/>
      <c r="Y1" s="59"/>
      <c r="Z1" s="59"/>
    </row>
    <row r="2" spans="1:26" outlineLevel="1" x14ac:dyDescent="0.2">
      <c r="E2" s="10"/>
      <c r="F2" s="10"/>
      <c r="G2" s="10"/>
      <c r="H2" s="9" t="s">
        <v>42</v>
      </c>
      <c r="I2" s="15"/>
      <c r="J2" s="12"/>
      <c r="K2" s="12"/>
      <c r="L2" s="12"/>
      <c r="T2" s="12"/>
      <c r="U2" s="12"/>
      <c r="V2" s="12"/>
      <c r="W2" s="12"/>
      <c r="X2" s="12"/>
      <c r="Y2" s="12"/>
      <c r="Z2" s="12"/>
    </row>
    <row r="3" spans="1:26" outlineLevel="1" x14ac:dyDescent="0.2">
      <c r="E3" s="9" t="s">
        <v>41</v>
      </c>
      <c r="F3" s="129"/>
      <c r="G3" s="129"/>
      <c r="H3" s="129"/>
      <c r="I3" s="18" t="s">
        <v>107</v>
      </c>
      <c r="J3" s="12"/>
      <c r="K3" s="12"/>
      <c r="L3" s="12"/>
      <c r="T3" s="12"/>
      <c r="U3" s="12"/>
      <c r="V3" s="12"/>
      <c r="W3" s="12"/>
      <c r="X3" s="12"/>
      <c r="Y3" s="12"/>
      <c r="Z3" s="12"/>
    </row>
    <row r="4" spans="1:26" outlineLevel="1" x14ac:dyDescent="0.2">
      <c r="E4" s="9" t="s">
        <v>40</v>
      </c>
      <c r="F4" s="130"/>
      <c r="G4" s="130"/>
      <c r="H4" s="130"/>
      <c r="I4" s="18" t="s">
        <v>107</v>
      </c>
      <c r="J4" s="12"/>
      <c r="K4" s="12"/>
      <c r="L4" s="12"/>
      <c r="T4" s="12"/>
      <c r="U4" s="12"/>
      <c r="V4" s="12"/>
      <c r="W4" s="12"/>
      <c r="X4" s="12"/>
      <c r="Y4" s="12"/>
      <c r="Z4" s="12"/>
    </row>
    <row r="5" spans="1:26" s="11" customFormat="1" ht="29.45" customHeight="1" x14ac:dyDescent="0.3">
      <c r="A5" s="178" t="s">
        <v>174</v>
      </c>
      <c r="B5" s="178"/>
      <c r="C5" s="178"/>
      <c r="D5" s="178"/>
      <c r="E5" s="178"/>
      <c r="F5" s="178"/>
      <c r="G5" s="178"/>
      <c r="H5" s="178"/>
      <c r="I5" s="17"/>
      <c r="J5" s="14"/>
      <c r="K5" s="14"/>
      <c r="L5" s="14"/>
      <c r="T5" s="14"/>
      <c r="U5" s="14"/>
      <c r="V5" s="14"/>
      <c r="W5" s="14"/>
      <c r="X5" s="14"/>
      <c r="Y5" s="14"/>
      <c r="Z5" s="14"/>
    </row>
    <row r="6" spans="1:26" ht="19.899999999999999" customHeight="1" x14ac:dyDescent="0.2">
      <c r="A6" s="179" t="s">
        <v>33</v>
      </c>
      <c r="B6" s="179"/>
      <c r="C6" s="179"/>
      <c r="D6" s="179"/>
      <c r="E6" s="179"/>
      <c r="F6" s="179"/>
      <c r="G6" s="179"/>
      <c r="H6" s="179"/>
      <c r="I6" s="15"/>
      <c r="J6" s="12"/>
      <c r="K6" s="12"/>
      <c r="L6" s="12"/>
      <c r="T6" s="12"/>
      <c r="U6" s="12"/>
      <c r="V6" s="12"/>
      <c r="W6" s="12"/>
      <c r="X6" s="12"/>
      <c r="Y6" s="12"/>
      <c r="Z6" s="12"/>
    </row>
    <row r="7" spans="1:26" x14ac:dyDescent="0.2">
      <c r="A7" s="141" t="s">
        <v>22</v>
      </c>
      <c r="B7" s="142"/>
      <c r="C7" s="142"/>
      <c r="D7" s="142"/>
      <c r="E7" s="142"/>
      <c r="F7" s="142"/>
      <c r="G7" s="142"/>
      <c r="H7" s="143"/>
      <c r="I7" s="15"/>
      <c r="J7" s="12"/>
      <c r="K7" s="12"/>
      <c r="L7" s="12"/>
      <c r="T7" s="12"/>
      <c r="U7" s="12"/>
      <c r="V7" s="12"/>
      <c r="W7" s="12"/>
      <c r="X7" s="12"/>
      <c r="Y7" s="12"/>
      <c r="Z7" s="12"/>
    </row>
    <row r="8" spans="1:26" ht="33" customHeight="1" x14ac:dyDescent="0.2">
      <c r="A8" s="5" t="s">
        <v>44</v>
      </c>
      <c r="B8" s="6" t="s">
        <v>106</v>
      </c>
      <c r="C8" s="200"/>
      <c r="D8" s="201"/>
      <c r="E8" s="201"/>
      <c r="F8" s="201"/>
      <c r="G8" s="201"/>
      <c r="H8" s="202"/>
      <c r="I8" s="16" t="s">
        <v>12</v>
      </c>
      <c r="J8" s="12"/>
      <c r="K8" s="12"/>
      <c r="L8" s="12"/>
      <c r="T8" s="12"/>
      <c r="U8" s="12"/>
      <c r="V8" s="12"/>
      <c r="W8" s="12"/>
      <c r="X8" s="12"/>
      <c r="Y8" s="12"/>
      <c r="Z8" s="12"/>
    </row>
    <row r="9" spans="1:26" x14ac:dyDescent="0.2">
      <c r="A9" s="5" t="s">
        <v>30</v>
      </c>
      <c r="B9" s="6" t="s">
        <v>1</v>
      </c>
      <c r="C9" s="135"/>
      <c r="D9" s="137"/>
      <c r="E9" s="137"/>
      <c r="F9" s="137"/>
      <c r="G9" s="137"/>
      <c r="H9" s="136"/>
      <c r="I9" s="16" t="s">
        <v>12</v>
      </c>
      <c r="J9" s="12"/>
      <c r="K9" s="12"/>
      <c r="L9" s="12"/>
      <c r="T9" s="12"/>
      <c r="U9" s="12"/>
      <c r="V9" s="12"/>
      <c r="W9" s="12"/>
      <c r="X9" s="12"/>
      <c r="Y9" s="12"/>
      <c r="Z9" s="12"/>
    </row>
    <row r="10" spans="1:26" ht="13.9" customHeight="1" x14ac:dyDescent="0.2">
      <c r="A10" s="144" t="s">
        <v>31</v>
      </c>
      <c r="B10" s="147" t="s">
        <v>37</v>
      </c>
      <c r="C10" s="148"/>
      <c r="D10" s="148"/>
      <c r="E10" s="149"/>
      <c r="F10" s="1" t="s">
        <v>2</v>
      </c>
      <c r="G10" s="157"/>
      <c r="H10" s="157"/>
      <c r="I10" s="16" t="s">
        <v>12</v>
      </c>
      <c r="J10" s="12"/>
      <c r="K10" s="12"/>
      <c r="L10" s="12"/>
      <c r="T10" s="12"/>
      <c r="U10" s="12"/>
      <c r="V10" s="12"/>
      <c r="W10" s="12"/>
      <c r="X10" s="12"/>
      <c r="Y10" s="12"/>
      <c r="Z10" s="12"/>
    </row>
    <row r="11" spans="1:26" x14ac:dyDescent="0.2">
      <c r="A11" s="146"/>
      <c r="B11" s="150"/>
      <c r="C11" s="151"/>
      <c r="D11" s="151"/>
      <c r="E11" s="152"/>
      <c r="F11" s="1" t="s">
        <v>3</v>
      </c>
      <c r="G11" s="157"/>
      <c r="H11" s="157"/>
      <c r="I11" s="16" t="s">
        <v>12</v>
      </c>
      <c r="J11" s="12"/>
      <c r="K11" s="12"/>
      <c r="L11" s="12"/>
      <c r="T11" s="12"/>
      <c r="U11" s="12"/>
      <c r="V11" s="12"/>
      <c r="W11" s="12"/>
      <c r="X11" s="12"/>
      <c r="Y11" s="12"/>
      <c r="Z11" s="12"/>
    </row>
    <row r="12" spans="1:26" x14ac:dyDescent="0.2">
      <c r="A12" s="25" t="s">
        <v>32</v>
      </c>
      <c r="B12" s="180" t="s">
        <v>152</v>
      </c>
      <c r="C12" s="181"/>
      <c r="D12" s="181"/>
      <c r="E12" s="181"/>
      <c r="F12" s="181"/>
      <c r="G12" s="181"/>
      <c r="H12" s="182"/>
      <c r="I12" s="15"/>
      <c r="J12" s="12"/>
      <c r="K12" s="12"/>
      <c r="L12" s="12"/>
      <c r="M12" s="12">
        <f>(M19+M31)*24/1000</f>
        <v>0</v>
      </c>
      <c r="N12" s="4" t="s">
        <v>118</v>
      </c>
      <c r="T12" s="12"/>
      <c r="U12" s="12"/>
      <c r="V12" s="12"/>
      <c r="W12" s="12"/>
      <c r="X12" s="12"/>
      <c r="Y12" s="12"/>
      <c r="Z12" s="12"/>
    </row>
    <row r="13" spans="1:26" x14ac:dyDescent="0.2">
      <c r="A13" s="27" t="s">
        <v>63</v>
      </c>
      <c r="B13" s="22" t="s">
        <v>23</v>
      </c>
      <c r="C13" s="23"/>
      <c r="D13" s="23"/>
      <c r="E13" s="23"/>
      <c r="F13" s="23"/>
      <c r="G13" s="23"/>
      <c r="H13" s="24"/>
      <c r="I13" s="15"/>
      <c r="J13" s="12"/>
      <c r="K13" s="12"/>
      <c r="L13" s="12"/>
      <c r="T13" s="12"/>
      <c r="U13" s="12"/>
      <c r="V13" s="12"/>
      <c r="W13" s="12"/>
      <c r="X13" s="12"/>
      <c r="Y13" s="12"/>
      <c r="Z13" s="12"/>
    </row>
    <row r="14" spans="1:26" x14ac:dyDescent="0.2">
      <c r="A14" s="183" t="s">
        <v>66</v>
      </c>
      <c r="B14" s="147" t="s">
        <v>170</v>
      </c>
      <c r="C14" s="148"/>
      <c r="D14" s="148"/>
      <c r="E14" s="149"/>
      <c r="F14" s="1" t="s">
        <v>2</v>
      </c>
      <c r="G14" s="156"/>
      <c r="H14" s="156"/>
      <c r="I14" s="16" t="s">
        <v>12</v>
      </c>
      <c r="J14" s="12"/>
      <c r="K14" s="12"/>
      <c r="L14" s="12"/>
      <c r="T14" s="12"/>
      <c r="U14" s="12"/>
      <c r="V14" s="12"/>
      <c r="W14" s="12"/>
      <c r="X14" s="12"/>
      <c r="Y14" s="12"/>
      <c r="Z14" s="12"/>
    </row>
    <row r="15" spans="1:26" x14ac:dyDescent="0.2">
      <c r="A15" s="184"/>
      <c r="B15" s="150"/>
      <c r="C15" s="151"/>
      <c r="D15" s="151"/>
      <c r="E15" s="152"/>
      <c r="F15" s="1" t="s">
        <v>3</v>
      </c>
      <c r="G15" s="156"/>
      <c r="H15" s="156"/>
      <c r="I15" s="16" t="s">
        <v>12</v>
      </c>
      <c r="J15" s="12"/>
      <c r="K15" s="12"/>
      <c r="L15" s="12"/>
      <c r="T15" s="12"/>
      <c r="U15" s="12"/>
      <c r="V15" s="12"/>
      <c r="W15" s="12"/>
      <c r="X15" s="12"/>
      <c r="Y15" s="12"/>
      <c r="Z15" s="12"/>
    </row>
    <row r="16" spans="1:26" x14ac:dyDescent="0.2">
      <c r="A16" s="2" t="s">
        <v>67</v>
      </c>
      <c r="B16" s="132" t="s">
        <v>143</v>
      </c>
      <c r="C16" s="133"/>
      <c r="D16" s="133"/>
      <c r="E16" s="133"/>
      <c r="F16" s="134"/>
      <c r="G16" s="157"/>
      <c r="H16" s="157"/>
      <c r="I16" s="16" t="s">
        <v>12</v>
      </c>
      <c r="J16" s="12"/>
      <c r="K16" s="12"/>
      <c r="L16" s="12"/>
      <c r="T16" s="12"/>
      <c r="U16" s="12"/>
      <c r="V16" s="12"/>
      <c r="W16" s="12"/>
      <c r="X16" s="12"/>
      <c r="Y16" s="12"/>
      <c r="Z16" s="12"/>
    </row>
    <row r="17" spans="1:26" x14ac:dyDescent="0.2">
      <c r="A17" s="2" t="s">
        <v>68</v>
      </c>
      <c r="B17" s="132" t="s">
        <v>43</v>
      </c>
      <c r="C17" s="133"/>
      <c r="D17" s="133"/>
      <c r="E17" s="133"/>
      <c r="F17" s="134"/>
      <c r="G17" s="157"/>
      <c r="H17" s="157"/>
      <c r="I17" s="16" t="s">
        <v>12</v>
      </c>
      <c r="J17" s="12"/>
      <c r="K17" s="12"/>
      <c r="L17" s="12"/>
      <c r="T17" s="12"/>
      <c r="U17" s="12"/>
      <c r="V17" s="12"/>
      <c r="W17" s="12"/>
      <c r="X17" s="12"/>
      <c r="Y17" s="12"/>
      <c r="Z17" s="12"/>
    </row>
    <row r="18" spans="1:26" x14ac:dyDescent="0.2">
      <c r="A18" s="2" t="s">
        <v>69</v>
      </c>
      <c r="B18" s="132" t="s">
        <v>36</v>
      </c>
      <c r="C18" s="133"/>
      <c r="D18" s="133"/>
      <c r="E18" s="133"/>
      <c r="F18" s="134"/>
      <c r="G18" s="135"/>
      <c r="H18" s="136"/>
      <c r="I18" s="16" t="s">
        <v>13</v>
      </c>
      <c r="J18" s="12"/>
      <c r="K18" s="12"/>
      <c r="L18" s="12"/>
      <c r="T18" s="12"/>
      <c r="U18" s="12"/>
      <c r="V18" s="12"/>
      <c r="W18" s="12"/>
      <c r="X18" s="12"/>
      <c r="Y18" s="12"/>
      <c r="Z18" s="12"/>
    </row>
    <row r="19" spans="1:26" ht="18.75" x14ac:dyDescent="0.2">
      <c r="A19" s="2" t="s">
        <v>70</v>
      </c>
      <c r="B19" s="132" t="s">
        <v>171</v>
      </c>
      <c r="C19" s="133"/>
      <c r="D19" s="133"/>
      <c r="E19" s="133"/>
      <c r="F19" s="134"/>
      <c r="G19" s="156"/>
      <c r="H19" s="156"/>
      <c r="I19" s="16" t="s">
        <v>12</v>
      </c>
      <c r="J19" s="12"/>
      <c r="K19" s="12"/>
      <c r="L19" s="12"/>
      <c r="M19" s="12">
        <f>G19*G15/1000</f>
        <v>0</v>
      </c>
      <c r="N19" s="4" t="s">
        <v>117</v>
      </c>
      <c r="T19" s="12"/>
      <c r="U19" s="12"/>
      <c r="V19" s="12"/>
      <c r="W19" s="12"/>
      <c r="X19" s="12"/>
      <c r="Y19" s="12"/>
      <c r="Z19" s="12"/>
    </row>
    <row r="20" spans="1:26" x14ac:dyDescent="0.2">
      <c r="A20" s="2" t="s">
        <v>71</v>
      </c>
      <c r="B20" s="132" t="s">
        <v>17</v>
      </c>
      <c r="C20" s="133"/>
      <c r="D20" s="133"/>
      <c r="E20" s="133"/>
      <c r="F20" s="134"/>
      <c r="G20" s="135"/>
      <c r="H20" s="136"/>
      <c r="I20" s="16" t="s">
        <v>13</v>
      </c>
      <c r="J20" s="12"/>
      <c r="K20" s="12"/>
      <c r="L20" s="12"/>
      <c r="T20" s="12"/>
      <c r="U20" s="12"/>
      <c r="V20" s="12"/>
      <c r="W20" s="12"/>
      <c r="X20" s="12"/>
      <c r="Y20" s="12"/>
      <c r="Z20" s="12"/>
    </row>
    <row r="21" spans="1:26" x14ac:dyDescent="0.2">
      <c r="A21" s="2" t="s">
        <v>72</v>
      </c>
      <c r="B21" s="132" t="s">
        <v>39</v>
      </c>
      <c r="C21" s="133"/>
      <c r="D21" s="199"/>
      <c r="E21" s="199"/>
      <c r="F21" s="199"/>
      <c r="G21" s="199"/>
      <c r="H21" s="199"/>
      <c r="I21" s="18" t="s">
        <v>108</v>
      </c>
      <c r="J21" s="12"/>
      <c r="K21" s="12"/>
      <c r="L21" s="12"/>
      <c r="T21" s="12"/>
      <c r="U21" s="12"/>
      <c r="V21" s="12"/>
      <c r="W21" s="12"/>
      <c r="X21" s="12"/>
      <c r="Y21" s="12"/>
      <c r="Z21" s="12"/>
    </row>
    <row r="22" spans="1:26" x14ac:dyDescent="0.2">
      <c r="A22" s="2" t="s">
        <v>73</v>
      </c>
      <c r="B22" s="132" t="s">
        <v>18</v>
      </c>
      <c r="C22" s="133"/>
      <c r="D22" s="133"/>
      <c r="E22" s="133"/>
      <c r="F22" s="134"/>
      <c r="G22" s="135"/>
      <c r="H22" s="136"/>
      <c r="I22" s="16" t="s">
        <v>13</v>
      </c>
      <c r="J22" s="12"/>
      <c r="K22" s="12"/>
      <c r="L22" s="12"/>
      <c r="T22" s="12"/>
      <c r="U22" s="12"/>
      <c r="V22" s="12"/>
      <c r="W22" s="12"/>
      <c r="X22" s="12"/>
      <c r="Y22" s="12"/>
      <c r="Z22" s="12"/>
    </row>
    <row r="23" spans="1:26" x14ac:dyDescent="0.2">
      <c r="A23" s="155" t="s">
        <v>74</v>
      </c>
      <c r="B23" s="153" t="s">
        <v>15</v>
      </c>
      <c r="C23" s="1" t="s">
        <v>93</v>
      </c>
      <c r="D23" s="135"/>
      <c r="E23" s="137"/>
      <c r="F23" s="137"/>
      <c r="G23" s="137"/>
      <c r="H23" s="136"/>
      <c r="I23" s="18" t="s">
        <v>107</v>
      </c>
      <c r="J23" s="12"/>
      <c r="K23" s="12"/>
      <c r="L23" s="12"/>
      <c r="T23" s="12"/>
      <c r="U23" s="12"/>
      <c r="V23" s="12"/>
      <c r="W23" s="12"/>
      <c r="X23" s="12"/>
      <c r="Y23" s="12"/>
      <c r="Z23" s="12"/>
    </row>
    <row r="24" spans="1:26" ht="46.5" customHeight="1" x14ac:dyDescent="0.2">
      <c r="A24" s="155"/>
      <c r="B24" s="153"/>
      <c r="C24" s="158" t="s">
        <v>176</v>
      </c>
      <c r="D24" s="129"/>
      <c r="E24" s="158"/>
      <c r="F24" s="129"/>
      <c r="G24" s="129"/>
      <c r="H24" s="129"/>
      <c r="I24" s="16" t="s">
        <v>12</v>
      </c>
      <c r="J24" s="12"/>
      <c r="K24" s="12"/>
      <c r="L24" s="12"/>
      <c r="T24" s="12"/>
      <c r="U24" s="12"/>
      <c r="V24" s="12"/>
      <c r="W24" s="12"/>
      <c r="X24" s="12"/>
      <c r="Y24" s="12"/>
      <c r="Z24" s="12"/>
    </row>
    <row r="25" spans="1:26" x14ac:dyDescent="0.2">
      <c r="A25" s="27" t="s">
        <v>64</v>
      </c>
      <c r="B25" s="22" t="s">
        <v>24</v>
      </c>
      <c r="C25" s="23"/>
      <c r="D25" s="23"/>
      <c r="E25" s="23"/>
      <c r="F25" s="23"/>
      <c r="G25" s="23"/>
      <c r="H25" s="24"/>
      <c r="I25" s="15"/>
      <c r="J25" s="12"/>
      <c r="K25" s="12"/>
      <c r="L25" s="12"/>
      <c r="T25" s="12"/>
      <c r="U25" s="12"/>
      <c r="V25" s="12"/>
      <c r="W25" s="12"/>
      <c r="X25" s="12"/>
      <c r="Y25" s="12"/>
      <c r="Z25" s="12"/>
    </row>
    <row r="26" spans="1:26" x14ac:dyDescent="0.2">
      <c r="A26" s="183" t="s">
        <v>75</v>
      </c>
      <c r="B26" s="147" t="s">
        <v>170</v>
      </c>
      <c r="C26" s="148"/>
      <c r="D26" s="148"/>
      <c r="E26" s="149"/>
      <c r="F26" s="1" t="s">
        <v>2</v>
      </c>
      <c r="G26" s="156"/>
      <c r="H26" s="156"/>
      <c r="I26" s="16" t="s">
        <v>12</v>
      </c>
      <c r="J26" s="12"/>
      <c r="K26" s="12"/>
      <c r="L26" s="12"/>
      <c r="T26" s="12"/>
      <c r="U26" s="12"/>
      <c r="V26" s="12"/>
      <c r="W26" s="12"/>
      <c r="X26" s="12"/>
      <c r="Y26" s="12"/>
      <c r="Z26" s="12"/>
    </row>
    <row r="27" spans="1:26" x14ac:dyDescent="0.2">
      <c r="A27" s="184"/>
      <c r="B27" s="150"/>
      <c r="C27" s="151"/>
      <c r="D27" s="151"/>
      <c r="E27" s="152"/>
      <c r="F27" s="1" t="s">
        <v>3</v>
      </c>
      <c r="G27" s="156"/>
      <c r="H27" s="156"/>
      <c r="I27" s="16" t="s">
        <v>12</v>
      </c>
      <c r="J27" s="12"/>
      <c r="K27" s="12"/>
      <c r="L27" s="12"/>
      <c r="T27" s="12"/>
      <c r="U27" s="12"/>
      <c r="V27" s="12"/>
      <c r="W27" s="12"/>
      <c r="X27" s="12"/>
      <c r="Y27" s="12"/>
      <c r="Z27" s="12"/>
    </row>
    <row r="28" spans="1:26" x14ac:dyDescent="0.2">
      <c r="A28" s="2" t="s">
        <v>76</v>
      </c>
      <c r="B28" s="132" t="s">
        <v>143</v>
      </c>
      <c r="C28" s="133"/>
      <c r="D28" s="133"/>
      <c r="E28" s="133"/>
      <c r="F28" s="134"/>
      <c r="G28" s="157"/>
      <c r="H28" s="157"/>
      <c r="I28" s="16" t="s">
        <v>12</v>
      </c>
      <c r="J28" s="12"/>
      <c r="K28" s="12"/>
      <c r="L28" s="12"/>
      <c r="T28" s="12"/>
      <c r="U28" s="12"/>
      <c r="V28" s="12"/>
      <c r="W28" s="12"/>
      <c r="X28" s="12"/>
      <c r="Y28" s="12"/>
      <c r="Z28" s="12"/>
    </row>
    <row r="29" spans="1:26" x14ac:dyDescent="0.2">
      <c r="A29" s="2" t="s">
        <v>77</v>
      </c>
      <c r="B29" s="132" t="s">
        <v>43</v>
      </c>
      <c r="C29" s="133"/>
      <c r="D29" s="133"/>
      <c r="E29" s="133"/>
      <c r="F29" s="134"/>
      <c r="G29" s="157"/>
      <c r="H29" s="157"/>
      <c r="I29" s="16" t="s">
        <v>12</v>
      </c>
      <c r="J29" s="12"/>
      <c r="K29" s="12"/>
      <c r="L29" s="12"/>
      <c r="T29" s="12"/>
      <c r="U29" s="12"/>
      <c r="V29" s="12"/>
      <c r="W29" s="12"/>
      <c r="X29" s="12"/>
      <c r="Y29" s="12"/>
      <c r="Z29" s="12"/>
    </row>
    <row r="30" spans="1:26" x14ac:dyDescent="0.2">
      <c r="A30" s="2" t="s">
        <v>78</v>
      </c>
      <c r="B30" s="132" t="s">
        <v>36</v>
      </c>
      <c r="C30" s="133"/>
      <c r="D30" s="133"/>
      <c r="E30" s="133"/>
      <c r="F30" s="134"/>
      <c r="G30" s="135"/>
      <c r="H30" s="136"/>
      <c r="I30" s="16" t="s">
        <v>13</v>
      </c>
      <c r="J30" s="12"/>
      <c r="K30" s="12"/>
      <c r="L30" s="12"/>
      <c r="T30" s="12"/>
      <c r="U30" s="12"/>
      <c r="V30" s="12"/>
      <c r="W30" s="12"/>
      <c r="X30" s="12"/>
      <c r="Y30" s="12"/>
      <c r="Z30" s="12"/>
    </row>
    <row r="31" spans="1:26" ht="18.75" x14ac:dyDescent="0.2">
      <c r="A31" s="2" t="s">
        <v>79</v>
      </c>
      <c r="B31" s="132" t="s">
        <v>171</v>
      </c>
      <c r="C31" s="133"/>
      <c r="D31" s="133"/>
      <c r="E31" s="133"/>
      <c r="F31" s="134"/>
      <c r="G31" s="156"/>
      <c r="H31" s="156"/>
      <c r="I31" s="16" t="s">
        <v>12</v>
      </c>
      <c r="J31" s="12"/>
      <c r="K31" s="12"/>
      <c r="L31" s="12"/>
      <c r="M31" s="12">
        <f>G31*G27/1000</f>
        <v>0</v>
      </c>
      <c r="N31" s="4" t="s">
        <v>117</v>
      </c>
      <c r="T31" s="12"/>
      <c r="U31" s="12"/>
      <c r="V31" s="12"/>
      <c r="W31" s="12"/>
      <c r="X31" s="12"/>
      <c r="Y31" s="12"/>
      <c r="Z31" s="12"/>
    </row>
    <row r="32" spans="1:26" x14ac:dyDescent="0.2">
      <c r="A32" s="2" t="s">
        <v>80</v>
      </c>
      <c r="B32" s="132" t="s">
        <v>17</v>
      </c>
      <c r="C32" s="133"/>
      <c r="D32" s="133"/>
      <c r="E32" s="133"/>
      <c r="F32" s="134"/>
      <c r="G32" s="135"/>
      <c r="H32" s="136"/>
      <c r="I32" s="16" t="s">
        <v>13</v>
      </c>
      <c r="J32" s="12"/>
      <c r="K32" s="12"/>
      <c r="L32" s="12"/>
      <c r="T32" s="12"/>
      <c r="U32" s="12"/>
      <c r="V32" s="12"/>
      <c r="W32" s="12"/>
      <c r="X32" s="12"/>
      <c r="Y32" s="12"/>
      <c r="Z32" s="12"/>
    </row>
    <row r="33" spans="1:26" x14ac:dyDescent="0.2">
      <c r="A33" s="2" t="s">
        <v>81</v>
      </c>
      <c r="B33" s="132" t="s">
        <v>39</v>
      </c>
      <c r="C33" s="133"/>
      <c r="D33" s="199"/>
      <c r="E33" s="199"/>
      <c r="F33" s="199"/>
      <c r="G33" s="199"/>
      <c r="H33" s="199"/>
      <c r="I33" s="18" t="s">
        <v>108</v>
      </c>
      <c r="J33" s="12"/>
      <c r="K33" s="12"/>
      <c r="L33" s="12"/>
      <c r="T33" s="12"/>
      <c r="U33" s="12"/>
      <c r="V33" s="12"/>
      <c r="W33" s="12"/>
      <c r="X33" s="12"/>
      <c r="Y33" s="12"/>
      <c r="Z33" s="12"/>
    </row>
    <row r="34" spans="1:26" x14ac:dyDescent="0.2">
      <c r="A34" s="2" t="s">
        <v>82</v>
      </c>
      <c r="B34" s="132" t="s">
        <v>18</v>
      </c>
      <c r="C34" s="133"/>
      <c r="D34" s="133"/>
      <c r="E34" s="133"/>
      <c r="F34" s="134"/>
      <c r="G34" s="135"/>
      <c r="H34" s="136"/>
      <c r="I34" s="16" t="s">
        <v>13</v>
      </c>
      <c r="J34" s="12"/>
      <c r="K34" s="12"/>
      <c r="L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5" t="s">
        <v>83</v>
      </c>
      <c r="B35" s="153" t="s">
        <v>15</v>
      </c>
      <c r="C35" s="1" t="s">
        <v>93</v>
      </c>
      <c r="D35" s="135"/>
      <c r="E35" s="137"/>
      <c r="F35" s="137"/>
      <c r="G35" s="137"/>
      <c r="H35" s="136"/>
      <c r="I35" s="18" t="s">
        <v>107</v>
      </c>
      <c r="J35" s="12"/>
      <c r="K35" s="12"/>
      <c r="L35" s="12"/>
      <c r="T35" s="12"/>
      <c r="U35" s="12"/>
      <c r="V35" s="12"/>
      <c r="W35" s="12"/>
      <c r="X35" s="12"/>
      <c r="Y35" s="12"/>
      <c r="Z35" s="12"/>
    </row>
    <row r="36" spans="1:26" ht="49.5" customHeight="1" x14ac:dyDescent="0.2">
      <c r="A36" s="155"/>
      <c r="B36" s="153"/>
      <c r="C36" s="158" t="s">
        <v>176</v>
      </c>
      <c r="D36" s="129"/>
      <c r="E36" s="158"/>
      <c r="F36" s="129"/>
      <c r="G36" s="129"/>
      <c r="H36" s="129"/>
      <c r="I36" s="16" t="s">
        <v>12</v>
      </c>
      <c r="J36" s="12"/>
      <c r="K36" s="12"/>
      <c r="L36" s="12"/>
      <c r="T36" s="12"/>
      <c r="U36" s="12"/>
      <c r="V36" s="12"/>
      <c r="W36" s="12"/>
      <c r="X36" s="12"/>
      <c r="Y36" s="12"/>
      <c r="Z36" s="12"/>
    </row>
    <row r="37" spans="1:26" x14ac:dyDescent="0.2">
      <c r="A37" s="141" t="s">
        <v>25</v>
      </c>
      <c r="B37" s="142"/>
      <c r="C37" s="142"/>
      <c r="D37" s="142"/>
      <c r="E37" s="142"/>
      <c r="F37" s="142"/>
      <c r="G37" s="142"/>
      <c r="H37" s="143"/>
      <c r="I37" s="15"/>
      <c r="J37" s="12"/>
      <c r="K37" s="12"/>
      <c r="L37" s="12"/>
      <c r="T37" s="12"/>
      <c r="U37" s="12"/>
      <c r="V37" s="12"/>
      <c r="W37" s="12"/>
      <c r="X37" s="12"/>
      <c r="Y37" s="12"/>
      <c r="Z37" s="12"/>
    </row>
    <row r="38" spans="1:26" ht="15.6" customHeight="1" x14ac:dyDescent="0.2">
      <c r="A38" s="171" t="s">
        <v>94</v>
      </c>
      <c r="B38" s="153" t="s">
        <v>163</v>
      </c>
      <c r="C38" s="153"/>
      <c r="D38" s="135" t="s">
        <v>4</v>
      </c>
      <c r="E38" s="137"/>
      <c r="F38" s="136"/>
      <c r="G38" s="135"/>
      <c r="H38" s="136"/>
      <c r="I38" s="16" t="s">
        <v>13</v>
      </c>
      <c r="J38" s="12"/>
      <c r="K38" s="12"/>
      <c r="L38" s="12"/>
      <c r="M38" s="28">
        <v>490</v>
      </c>
      <c r="N38" s="28">
        <v>600</v>
      </c>
      <c r="O38" s="28">
        <v>800</v>
      </c>
      <c r="P38" s="28">
        <v>900</v>
      </c>
      <c r="Q38" s="28">
        <v>1100</v>
      </c>
      <c r="R38" s="12"/>
      <c r="S38" s="12"/>
      <c r="T38" s="12"/>
      <c r="U38" s="12"/>
      <c r="V38" s="12"/>
      <c r="W38" s="12"/>
      <c r="X38" s="12"/>
    </row>
    <row r="39" spans="1:26" x14ac:dyDescent="0.2">
      <c r="A39" s="144"/>
      <c r="B39" s="154"/>
      <c r="C39" s="153"/>
      <c r="D39" s="135" t="s">
        <v>5</v>
      </c>
      <c r="E39" s="137"/>
      <c r="F39" s="136"/>
      <c r="G39" s="135"/>
      <c r="H39" s="136"/>
      <c r="I39" s="16" t="s">
        <v>13</v>
      </c>
      <c r="J39" s="12"/>
      <c r="K39" s="12"/>
      <c r="L39" s="12"/>
      <c r="M39" s="29">
        <v>1250</v>
      </c>
      <c r="R39" s="12"/>
      <c r="S39" s="12"/>
      <c r="T39" s="12"/>
      <c r="U39" s="12"/>
      <c r="V39" s="12"/>
      <c r="W39" s="12"/>
      <c r="X39" s="12"/>
    </row>
    <row r="40" spans="1:26" x14ac:dyDescent="0.2">
      <c r="A40" s="25" t="s">
        <v>95</v>
      </c>
      <c r="B40" s="6" t="s">
        <v>6</v>
      </c>
      <c r="C40" s="135"/>
      <c r="D40" s="137"/>
      <c r="E40" s="137"/>
      <c r="F40" s="137"/>
      <c r="G40" s="137"/>
      <c r="H40" s="136"/>
      <c r="I40" s="16" t="s">
        <v>13</v>
      </c>
      <c r="J40" s="12"/>
      <c r="K40" s="12"/>
      <c r="L40" s="12"/>
      <c r="M40" s="28" t="s">
        <v>51</v>
      </c>
      <c r="N40" s="28" t="s">
        <v>52</v>
      </c>
      <c r="T40" s="12"/>
      <c r="U40" s="12"/>
      <c r="V40" s="12"/>
      <c r="W40" s="12"/>
      <c r="X40" s="12"/>
      <c r="Y40" s="12"/>
      <c r="Z40" s="12"/>
    </row>
    <row r="41" spans="1:26" x14ac:dyDescent="0.2">
      <c r="A41" s="5" t="s">
        <v>96</v>
      </c>
      <c r="B41" s="132" t="s">
        <v>20</v>
      </c>
      <c r="C41" s="133"/>
      <c r="D41" s="133"/>
      <c r="E41" s="133"/>
      <c r="F41" s="134"/>
      <c r="G41" s="135"/>
      <c r="H41" s="136"/>
      <c r="I41" s="16" t="s">
        <v>13</v>
      </c>
      <c r="J41" s="12"/>
      <c r="K41" s="12"/>
      <c r="L41" s="12"/>
      <c r="T41" s="12"/>
      <c r="U41" s="12"/>
      <c r="V41" s="12"/>
      <c r="W41" s="12"/>
      <c r="X41" s="12"/>
      <c r="Y41" s="12"/>
      <c r="Z41" s="12"/>
    </row>
    <row r="42" spans="1:26" x14ac:dyDescent="0.2">
      <c r="A42" s="5" t="s">
        <v>97</v>
      </c>
      <c r="B42" s="132" t="s">
        <v>21</v>
      </c>
      <c r="C42" s="133"/>
      <c r="D42" s="133"/>
      <c r="E42" s="133"/>
      <c r="F42" s="134"/>
      <c r="G42" s="135"/>
      <c r="H42" s="136"/>
      <c r="I42" s="16" t="s">
        <v>13</v>
      </c>
      <c r="J42" s="12"/>
      <c r="K42" s="12"/>
      <c r="L42" s="12"/>
      <c r="T42" s="12"/>
      <c r="U42" s="12"/>
      <c r="V42" s="12"/>
      <c r="W42" s="12"/>
      <c r="X42" s="12"/>
      <c r="Y42" s="12"/>
      <c r="Z42" s="12"/>
    </row>
    <row r="43" spans="1:26" ht="32.450000000000003" customHeight="1" outlineLevel="1" x14ac:dyDescent="0.25">
      <c r="A43" s="5" t="s">
        <v>99</v>
      </c>
      <c r="B43" s="7" t="s">
        <v>38</v>
      </c>
      <c r="C43" s="168"/>
      <c r="D43" s="137"/>
      <c r="E43" s="137"/>
      <c r="F43" s="137"/>
      <c r="G43" s="137"/>
      <c r="H43" s="136"/>
      <c r="I43" s="16" t="str">
        <f>IF(G42="нет","скрыть","выбрать")</f>
        <v>выбрать</v>
      </c>
      <c r="J43" s="12"/>
      <c r="K43" s="12"/>
      <c r="L43" s="12"/>
      <c r="M43" s="30" t="s">
        <v>53</v>
      </c>
      <c r="N43" s="30" t="s">
        <v>50</v>
      </c>
      <c r="T43" s="12"/>
      <c r="U43" s="12"/>
      <c r="V43" s="12"/>
      <c r="W43" s="12"/>
      <c r="X43" s="12"/>
      <c r="Y43" s="12"/>
      <c r="Z43" s="12"/>
    </row>
    <row r="44" spans="1:26" x14ac:dyDescent="0.2">
      <c r="A44" s="141" t="s">
        <v>26</v>
      </c>
      <c r="B44" s="142"/>
      <c r="C44" s="142"/>
      <c r="D44" s="142"/>
      <c r="E44" s="142"/>
      <c r="F44" s="142"/>
      <c r="G44" s="142"/>
      <c r="H44" s="143"/>
      <c r="I44" s="15"/>
      <c r="J44" s="12"/>
      <c r="K44" s="12"/>
      <c r="L44" s="12"/>
      <c r="T44" s="12"/>
      <c r="U44" s="12"/>
      <c r="V44" s="12"/>
      <c r="W44" s="12"/>
      <c r="X44" s="12"/>
      <c r="Y44" s="12"/>
      <c r="Z44" s="12"/>
    </row>
    <row r="45" spans="1:26" x14ac:dyDescent="0.2">
      <c r="A45" s="5" t="s">
        <v>98</v>
      </c>
      <c r="B45" s="6" t="s">
        <v>7</v>
      </c>
      <c r="C45" s="129"/>
      <c r="D45" s="129"/>
      <c r="E45" s="129"/>
      <c r="F45" s="129"/>
      <c r="G45" s="129"/>
      <c r="H45" s="129"/>
      <c r="I45" s="16" t="s">
        <v>13</v>
      </c>
      <c r="J45" s="12"/>
      <c r="K45" s="12"/>
      <c r="L45" s="12"/>
      <c r="M45" s="28" t="s">
        <v>19</v>
      </c>
      <c r="N45" s="28" t="s">
        <v>54</v>
      </c>
      <c r="T45" s="12"/>
      <c r="U45" s="12"/>
      <c r="V45" s="12"/>
      <c r="W45" s="12"/>
      <c r="X45" s="12"/>
      <c r="Y45" s="12"/>
      <c r="Z45" s="12"/>
    </row>
    <row r="46" spans="1:26" outlineLevel="1" x14ac:dyDescent="0.2">
      <c r="A46" s="138" t="s">
        <v>27</v>
      </c>
      <c r="B46" s="139"/>
      <c r="C46" s="139"/>
      <c r="D46" s="139"/>
      <c r="E46" s="139"/>
      <c r="F46" s="139"/>
      <c r="G46" s="139"/>
      <c r="H46" s="140"/>
      <c r="I46" s="21" t="str">
        <f>IF($C$45="в помещении одоризационной","скрыть"," ")</f>
        <v xml:space="preserve"> </v>
      </c>
      <c r="J46" s="12"/>
      <c r="K46" s="12"/>
      <c r="L46" s="12"/>
      <c r="T46" s="12"/>
      <c r="U46" s="12"/>
      <c r="V46" s="12"/>
      <c r="W46" s="12"/>
      <c r="X46" s="12"/>
      <c r="Y46" s="12"/>
      <c r="Z46" s="12"/>
    </row>
    <row r="47" spans="1:26" outlineLevel="1" x14ac:dyDescent="0.2">
      <c r="A47" s="5" t="s">
        <v>100</v>
      </c>
      <c r="B47" s="6" t="s">
        <v>8</v>
      </c>
      <c r="C47" s="135"/>
      <c r="D47" s="137"/>
      <c r="E47" s="137"/>
      <c r="F47" s="137"/>
      <c r="G47" s="137"/>
      <c r="H47" s="136"/>
      <c r="I47" s="19" t="str">
        <f>IF($C$45="в помещении одоризационной","скрыть","выбрать")</f>
        <v>выбрать</v>
      </c>
      <c r="J47" s="12"/>
      <c r="K47" s="12"/>
      <c r="L47" s="12"/>
      <c r="T47" s="12"/>
      <c r="U47" s="12"/>
      <c r="V47" s="12"/>
      <c r="W47" s="12"/>
      <c r="X47" s="12"/>
      <c r="Y47" s="12"/>
      <c r="Z47" s="12"/>
    </row>
    <row r="48" spans="1:26" outlineLevel="1" x14ac:dyDescent="0.2">
      <c r="A48" s="5" t="s">
        <v>102</v>
      </c>
      <c r="B48" s="132" t="s">
        <v>9</v>
      </c>
      <c r="C48" s="133"/>
      <c r="D48" s="133"/>
      <c r="E48" s="133"/>
      <c r="F48" s="134"/>
      <c r="G48" s="135"/>
      <c r="H48" s="136"/>
      <c r="I48" s="19" t="str">
        <f>IF($C$45="в помещении одоризационной","скрыть","выбрать")</f>
        <v>выбрать</v>
      </c>
      <c r="J48" s="12"/>
      <c r="K48" s="12"/>
      <c r="L48" s="12"/>
      <c r="T48" s="12"/>
      <c r="U48" s="12"/>
      <c r="V48" s="12"/>
      <c r="W48" s="12"/>
      <c r="X48" s="12"/>
      <c r="Y48" s="12"/>
      <c r="Z48" s="12"/>
    </row>
    <row r="49" spans="1:26" outlineLevel="1" x14ac:dyDescent="0.2">
      <c r="A49" s="5" t="s">
        <v>103</v>
      </c>
      <c r="B49" s="132" t="s">
        <v>16</v>
      </c>
      <c r="C49" s="133"/>
      <c r="D49" s="133"/>
      <c r="E49" s="133"/>
      <c r="F49" s="134"/>
      <c r="G49" s="135"/>
      <c r="H49" s="136"/>
      <c r="I49" s="19" t="str">
        <f>IF($C$45="в помещении одоризационной","скрыть","выбрать")</f>
        <v>выбрать</v>
      </c>
      <c r="J49" s="12"/>
      <c r="K49" s="12"/>
      <c r="L49" s="12"/>
      <c r="T49" s="12"/>
      <c r="U49" s="12"/>
      <c r="V49" s="12"/>
      <c r="W49" s="12"/>
      <c r="X49" s="12"/>
      <c r="Y49" s="12"/>
      <c r="Z49" s="12"/>
    </row>
    <row r="50" spans="1:26" outlineLevel="1" x14ac:dyDescent="0.2">
      <c r="A50" s="144" t="s">
        <v>101</v>
      </c>
      <c r="B50" s="153" t="s">
        <v>60</v>
      </c>
      <c r="C50" s="153"/>
      <c r="D50" s="153"/>
      <c r="E50" s="129" t="s">
        <v>61</v>
      </c>
      <c r="F50" s="129"/>
      <c r="G50" s="198"/>
      <c r="H50" s="198"/>
      <c r="I50" s="19" t="str">
        <f>IF($C$45="в шкафу возле выходного коллектора","скрыть","заполнить")</f>
        <v>заполнить</v>
      </c>
      <c r="J50" s="12"/>
      <c r="K50" s="12"/>
      <c r="L50" s="12"/>
      <c r="T50" s="12"/>
      <c r="U50" s="12"/>
      <c r="V50" s="12"/>
      <c r="W50" s="12"/>
      <c r="X50" s="12"/>
      <c r="Y50" s="12"/>
      <c r="Z50" s="12"/>
    </row>
    <row r="51" spans="1:26" outlineLevel="1" x14ac:dyDescent="0.2">
      <c r="A51" s="145"/>
      <c r="B51" s="153"/>
      <c r="C51" s="153"/>
      <c r="D51" s="153"/>
      <c r="E51" s="129" t="s">
        <v>62</v>
      </c>
      <c r="F51" s="129"/>
      <c r="G51" s="198"/>
      <c r="H51" s="198"/>
      <c r="I51" s="19" t="str">
        <f>IF($C$45="в шкафу возле выходного коллектора","скрыть","заполнить")</f>
        <v>заполнить</v>
      </c>
      <c r="J51" s="12"/>
      <c r="K51" s="12"/>
      <c r="L51" s="12"/>
      <c r="T51" s="12"/>
      <c r="U51" s="12"/>
      <c r="V51" s="12"/>
      <c r="W51" s="12"/>
      <c r="X51" s="12"/>
      <c r="Y51" s="12"/>
      <c r="Z51" s="12"/>
    </row>
    <row r="52" spans="1:26" outlineLevel="1" x14ac:dyDescent="0.2">
      <c r="A52" s="146"/>
      <c r="B52" s="153"/>
      <c r="C52" s="153"/>
      <c r="D52" s="153"/>
      <c r="E52" s="129" t="s">
        <v>5</v>
      </c>
      <c r="F52" s="129"/>
      <c r="G52" s="198"/>
      <c r="H52" s="198"/>
      <c r="I52" s="19" t="str">
        <f>IF($C$45="в шкафу возле выходного коллектора","скрыть","заполнить")</f>
        <v>заполнить</v>
      </c>
      <c r="J52" s="12"/>
      <c r="K52" s="12"/>
      <c r="L52" s="12"/>
      <c r="T52" s="12"/>
      <c r="U52" s="12"/>
      <c r="V52" s="12"/>
      <c r="W52" s="12"/>
      <c r="X52" s="12"/>
      <c r="Y52" s="12"/>
      <c r="Z52" s="12"/>
    </row>
    <row r="53" spans="1:26" x14ac:dyDescent="0.2">
      <c r="A53" s="141" t="s">
        <v>28</v>
      </c>
      <c r="B53" s="142"/>
      <c r="C53" s="142"/>
      <c r="D53" s="142"/>
      <c r="E53" s="142"/>
      <c r="F53" s="142"/>
      <c r="G53" s="142"/>
      <c r="H53" s="143"/>
      <c r="I53" s="15"/>
      <c r="J53" s="12"/>
      <c r="K53" s="12"/>
      <c r="L53" s="12"/>
      <c r="T53" s="12"/>
      <c r="U53" s="12"/>
      <c r="V53" s="12"/>
      <c r="W53" s="12"/>
      <c r="X53" s="12"/>
      <c r="Y53" s="12"/>
      <c r="Z53" s="12"/>
    </row>
    <row r="54" spans="1:26" x14ac:dyDescent="0.2">
      <c r="A54" s="5" t="s">
        <v>104</v>
      </c>
      <c r="B54" s="6" t="s">
        <v>35</v>
      </c>
      <c r="C54" s="175"/>
      <c r="D54" s="176"/>
      <c r="E54" s="176"/>
      <c r="F54" s="176"/>
      <c r="G54" s="176"/>
      <c r="H54" s="177"/>
      <c r="I54" s="18" t="s">
        <v>108</v>
      </c>
      <c r="J54" s="12"/>
      <c r="K54" s="12"/>
      <c r="L54" s="12"/>
      <c r="M54" s="28" t="s">
        <v>167</v>
      </c>
      <c r="N54" s="28"/>
      <c r="O54" s="28"/>
      <c r="T54" s="12"/>
      <c r="U54" s="12"/>
      <c r="V54" s="12"/>
      <c r="W54" s="12"/>
      <c r="X54" s="12"/>
      <c r="Y54" s="12"/>
      <c r="Z54" s="12"/>
    </row>
    <row r="55" spans="1:26" x14ac:dyDescent="0.2">
      <c r="A55" s="5" t="s">
        <v>105</v>
      </c>
      <c r="B55" s="6" t="s">
        <v>10</v>
      </c>
      <c r="C55" s="135"/>
      <c r="D55" s="137"/>
      <c r="E55" s="137"/>
      <c r="F55" s="137"/>
      <c r="G55" s="137"/>
      <c r="H55" s="136"/>
      <c r="I55" s="16" t="s">
        <v>13</v>
      </c>
      <c r="J55" s="12"/>
      <c r="K55" s="12"/>
      <c r="L55" s="12"/>
      <c r="M55" s="28" t="s">
        <v>11</v>
      </c>
      <c r="N55" s="28" t="s">
        <v>56</v>
      </c>
      <c r="T55" s="12"/>
      <c r="U55" s="12"/>
      <c r="V55" s="12"/>
      <c r="W55" s="12"/>
      <c r="X55" s="12"/>
      <c r="Y55" s="12"/>
      <c r="Z55" s="12"/>
    </row>
    <row r="56" spans="1:26" x14ac:dyDescent="0.2">
      <c r="A56" s="5" t="s">
        <v>45</v>
      </c>
      <c r="B56" s="6" t="s">
        <v>14</v>
      </c>
      <c r="C56" s="135"/>
      <c r="D56" s="137"/>
      <c r="E56" s="137"/>
      <c r="F56" s="137"/>
      <c r="G56" s="137"/>
      <c r="H56" s="136"/>
      <c r="I56" s="16" t="s">
        <v>13</v>
      </c>
      <c r="J56" s="12"/>
      <c r="K56" s="12"/>
      <c r="L56" s="12"/>
      <c r="M56" s="28" t="s">
        <v>57</v>
      </c>
      <c r="N56" s="28" t="s">
        <v>58</v>
      </c>
      <c r="T56" s="12"/>
      <c r="U56" s="12"/>
      <c r="V56" s="12"/>
      <c r="W56" s="12"/>
      <c r="X56" s="12"/>
      <c r="Y56" s="12"/>
      <c r="Z56" s="12"/>
    </row>
    <row r="57" spans="1:26" x14ac:dyDescent="0.2">
      <c r="A57" s="141"/>
      <c r="B57" s="142"/>
      <c r="C57" s="142"/>
      <c r="D57" s="142"/>
      <c r="E57" s="142"/>
      <c r="F57" s="142"/>
      <c r="G57" s="142"/>
      <c r="H57" s="143"/>
      <c r="I57" s="15"/>
      <c r="J57" s="12"/>
      <c r="K57" s="12"/>
      <c r="L57" s="12"/>
      <c r="T57" s="12"/>
      <c r="U57" s="12"/>
      <c r="V57" s="12"/>
      <c r="W57" s="12"/>
      <c r="X57" s="12"/>
      <c r="Y57" s="12"/>
      <c r="Z57" s="12"/>
    </row>
    <row r="58" spans="1:26" x14ac:dyDescent="0.2">
      <c r="A58" s="5" t="s">
        <v>46</v>
      </c>
      <c r="B58" s="132" t="s">
        <v>177</v>
      </c>
      <c r="C58" s="133"/>
      <c r="D58" s="133"/>
      <c r="E58" s="133"/>
      <c r="F58" s="134"/>
      <c r="G58" s="135"/>
      <c r="H58" s="136"/>
      <c r="I58" s="16" t="s">
        <v>13</v>
      </c>
      <c r="J58" s="12"/>
      <c r="K58" s="12"/>
      <c r="L58" s="12"/>
      <c r="T58" s="12"/>
      <c r="U58" s="12"/>
      <c r="V58" s="12"/>
      <c r="W58" s="12"/>
      <c r="X58" s="12"/>
      <c r="Y58" s="12"/>
      <c r="Z58" s="12"/>
    </row>
    <row r="59" spans="1:26" x14ac:dyDescent="0.2">
      <c r="A59" s="5" t="s">
        <v>47</v>
      </c>
      <c r="B59" s="132" t="s">
        <v>164</v>
      </c>
      <c r="C59" s="133"/>
      <c r="D59" s="133"/>
      <c r="E59" s="133"/>
      <c r="F59" s="134"/>
      <c r="G59" s="135"/>
      <c r="H59" s="136"/>
      <c r="I59" s="16" t="s">
        <v>13</v>
      </c>
      <c r="J59" s="12"/>
      <c r="K59" s="12"/>
      <c r="L59" s="12"/>
      <c r="T59" s="12"/>
      <c r="U59" s="12"/>
      <c r="V59" s="12"/>
      <c r="W59" s="12"/>
      <c r="X59" s="12"/>
      <c r="Y59" s="12"/>
      <c r="Z59" s="12"/>
    </row>
    <row r="60" spans="1:26" ht="36" customHeight="1" x14ac:dyDescent="0.2">
      <c r="A60" s="5" t="s">
        <v>48</v>
      </c>
      <c r="B60" s="7" t="s">
        <v>165</v>
      </c>
      <c r="C60" s="168"/>
      <c r="D60" s="137"/>
      <c r="E60" s="137"/>
      <c r="F60" s="137"/>
      <c r="G60" s="137"/>
      <c r="H60" s="136"/>
      <c r="I60" s="16" t="s">
        <v>12</v>
      </c>
      <c r="J60" s="12"/>
      <c r="K60" s="12"/>
      <c r="L60" s="12"/>
      <c r="T60" s="12"/>
      <c r="U60" s="12"/>
      <c r="V60" s="12"/>
      <c r="W60" s="12"/>
      <c r="X60" s="12"/>
      <c r="Y60" s="12"/>
      <c r="Z60" s="12"/>
    </row>
    <row r="61" spans="1:26" x14ac:dyDescent="0.2">
      <c r="A61" s="141" t="s">
        <v>150</v>
      </c>
      <c r="B61" s="142"/>
      <c r="C61" s="142"/>
      <c r="D61" s="142"/>
      <c r="E61" s="142"/>
      <c r="F61" s="142"/>
      <c r="G61" s="142"/>
      <c r="H61" s="143"/>
      <c r="I61" s="15"/>
      <c r="J61" s="12"/>
      <c r="K61" s="12"/>
      <c r="L61" s="12"/>
      <c r="T61" s="12"/>
      <c r="U61" s="12"/>
      <c r="V61" s="12"/>
      <c r="W61" s="12"/>
      <c r="X61" s="12"/>
      <c r="Y61" s="12"/>
      <c r="Z61" s="12"/>
    </row>
    <row r="62" spans="1:26" x14ac:dyDescent="0.2">
      <c r="A62" s="5" t="s">
        <v>44</v>
      </c>
      <c r="B62" s="131" t="s">
        <v>147</v>
      </c>
      <c r="C62" s="131"/>
      <c r="D62" s="131"/>
      <c r="E62" s="131"/>
      <c r="F62" s="131"/>
      <c r="G62" s="131"/>
      <c r="H62" s="131"/>
      <c r="I62" s="15"/>
      <c r="J62" s="12"/>
      <c r="K62" s="12"/>
      <c r="L62" s="12"/>
      <c r="T62" s="12"/>
      <c r="U62" s="12"/>
      <c r="V62" s="12"/>
      <c r="W62" s="12"/>
      <c r="X62" s="12"/>
      <c r="Y62" s="12"/>
      <c r="Z62" s="12"/>
    </row>
    <row r="63" spans="1:26" x14ac:dyDescent="0.2">
      <c r="A63" s="5" t="s">
        <v>30</v>
      </c>
      <c r="B63" s="131" t="s">
        <v>148</v>
      </c>
      <c r="C63" s="131"/>
      <c r="D63" s="131"/>
      <c r="E63" s="131"/>
      <c r="F63" s="131"/>
      <c r="G63" s="131"/>
      <c r="H63" s="131"/>
      <c r="I63" s="15"/>
      <c r="J63" s="12"/>
      <c r="K63" s="12"/>
      <c r="L63" s="12"/>
      <c r="T63" s="12"/>
      <c r="U63" s="12"/>
      <c r="V63" s="12"/>
      <c r="W63" s="12"/>
      <c r="X63" s="12"/>
      <c r="Y63" s="12"/>
      <c r="Z63" s="12"/>
    </row>
    <row r="64" spans="1:26" x14ac:dyDescent="0.2">
      <c r="A64" s="5" t="s">
        <v>31</v>
      </c>
      <c r="B64" s="131"/>
      <c r="C64" s="131"/>
      <c r="D64" s="131"/>
      <c r="E64" s="131"/>
      <c r="F64" s="131"/>
      <c r="G64" s="131"/>
      <c r="H64" s="131"/>
      <c r="I64" s="15"/>
      <c r="J64" s="12"/>
      <c r="K64" s="12"/>
      <c r="L64" s="12"/>
      <c r="T64" s="12"/>
      <c r="U64" s="12"/>
      <c r="V64" s="12"/>
      <c r="W64" s="12"/>
      <c r="X64" s="12"/>
      <c r="Y64" s="12"/>
      <c r="Z64" s="12"/>
    </row>
    <row r="65" spans="1:26" x14ac:dyDescent="0.2">
      <c r="A65" s="5" t="s">
        <v>32</v>
      </c>
      <c r="B65" s="131"/>
      <c r="C65" s="131"/>
      <c r="D65" s="131"/>
      <c r="E65" s="131"/>
      <c r="F65" s="131"/>
      <c r="G65" s="131"/>
      <c r="H65" s="131"/>
      <c r="I65" s="15"/>
      <c r="J65" s="12"/>
      <c r="K65" s="12"/>
      <c r="L65" s="12"/>
      <c r="T65" s="12"/>
      <c r="U65" s="12"/>
      <c r="V65" s="12"/>
      <c r="W65" s="12"/>
      <c r="X65" s="12"/>
      <c r="Y65" s="12"/>
      <c r="Z65" s="12"/>
    </row>
    <row r="66" spans="1:26" x14ac:dyDescent="0.2">
      <c r="A66" s="5" t="s">
        <v>94</v>
      </c>
      <c r="B66" s="131"/>
      <c r="C66" s="131"/>
      <c r="D66" s="131"/>
      <c r="E66" s="131"/>
      <c r="F66" s="131"/>
      <c r="G66" s="131"/>
      <c r="H66" s="131"/>
      <c r="I66" s="15"/>
      <c r="J66" s="12"/>
      <c r="K66" s="12"/>
      <c r="L66" s="12"/>
      <c r="T66" s="12"/>
      <c r="U66" s="12"/>
      <c r="V66" s="12"/>
      <c r="W66" s="12"/>
      <c r="X66" s="12"/>
      <c r="Y66" s="12"/>
      <c r="Z66" s="12"/>
    </row>
    <row r="67" spans="1:26" x14ac:dyDescent="0.2">
      <c r="A67" s="5" t="s">
        <v>95</v>
      </c>
      <c r="B67" s="162" t="s">
        <v>149</v>
      </c>
      <c r="C67" s="162"/>
      <c r="D67" s="162"/>
      <c r="E67" s="162"/>
      <c r="F67" s="162"/>
      <c r="G67" s="162"/>
      <c r="H67" s="162"/>
      <c r="I67" s="15"/>
      <c r="J67" s="12"/>
      <c r="K67" s="12"/>
      <c r="L67" s="12"/>
      <c r="T67" s="12"/>
      <c r="U67" s="12"/>
      <c r="V67" s="12"/>
      <c r="W67" s="12"/>
      <c r="X67" s="12"/>
      <c r="Y67" s="12"/>
      <c r="Z67" s="12"/>
    </row>
    <row r="68" spans="1:26" ht="7.5" customHeight="1" x14ac:dyDescent="0.2">
      <c r="I68" s="15"/>
      <c r="J68" s="12"/>
      <c r="K68" s="12"/>
      <c r="L68" s="12"/>
      <c r="T68" s="12"/>
      <c r="U68" s="12"/>
      <c r="V68" s="12"/>
      <c r="W68" s="12"/>
      <c r="X68" s="12"/>
      <c r="Y68" s="12"/>
      <c r="Z68" s="12"/>
    </row>
    <row r="69" spans="1:26" s="10" customFormat="1" ht="19.5" customHeight="1" x14ac:dyDescent="0.2">
      <c r="B69" s="36" t="s">
        <v>125</v>
      </c>
      <c r="D69" s="160" t="s">
        <v>151</v>
      </c>
      <c r="E69" s="160"/>
      <c r="F69" s="160"/>
      <c r="G69" s="160"/>
      <c r="H69" s="160"/>
      <c r="I69" s="15"/>
      <c r="J69" s="13"/>
      <c r="K69" s="13"/>
      <c r="L69" s="13"/>
      <c r="T69" s="13"/>
      <c r="U69" s="13"/>
      <c r="V69" s="13"/>
      <c r="W69" s="13"/>
      <c r="X69" s="13"/>
      <c r="Y69" s="13"/>
      <c r="Z69" s="13"/>
    </row>
    <row r="70" spans="1:26" ht="35.25" customHeight="1" x14ac:dyDescent="0.25">
      <c r="A70" s="4"/>
      <c r="B70" s="35"/>
      <c r="D70" s="163" t="s">
        <v>172</v>
      </c>
      <c r="E70" s="163"/>
      <c r="F70" s="163"/>
      <c r="G70" s="163"/>
      <c r="H70" s="163"/>
      <c r="I70" s="15"/>
      <c r="J70" s="12"/>
      <c r="K70" s="12"/>
      <c r="L70" s="12"/>
      <c r="T70" s="12"/>
      <c r="U70" s="12"/>
      <c r="V70" s="12"/>
      <c r="W70" s="12"/>
      <c r="X70" s="12"/>
      <c r="Y70" s="12"/>
      <c r="Z70" s="12"/>
    </row>
    <row r="71" spans="1:26" x14ac:dyDescent="0.2">
      <c r="A71" s="4"/>
      <c r="B71" s="34" t="s">
        <v>126</v>
      </c>
      <c r="D71" s="203" t="s">
        <v>126</v>
      </c>
      <c r="E71" s="203"/>
      <c r="F71" s="203"/>
      <c r="G71" s="203"/>
      <c r="H71" s="203"/>
      <c r="I71" s="15"/>
      <c r="J71" s="12"/>
      <c r="K71" s="12"/>
      <c r="L71" s="12"/>
      <c r="T71" s="12"/>
      <c r="U71" s="12"/>
      <c r="V71" s="12"/>
      <c r="W71" s="12"/>
      <c r="X71" s="12"/>
      <c r="Y71" s="12"/>
      <c r="Z71" s="12"/>
    </row>
    <row r="72" spans="1:26" ht="16.5" customHeight="1" x14ac:dyDescent="0.2">
      <c r="A72" s="4"/>
      <c r="B72" s="33"/>
      <c r="D72" s="204"/>
      <c r="E72" s="204"/>
      <c r="F72" s="204"/>
      <c r="G72" s="204"/>
      <c r="H72" s="204"/>
      <c r="I72" s="15"/>
      <c r="J72" s="12"/>
      <c r="K72" s="12"/>
      <c r="L72" s="12"/>
      <c r="T72" s="12"/>
      <c r="U72" s="12"/>
      <c r="V72" s="12"/>
      <c r="W72" s="12"/>
      <c r="X72" s="12"/>
      <c r="Y72" s="12"/>
      <c r="Z72" s="12"/>
    </row>
    <row r="73" spans="1:26" x14ac:dyDescent="0.2">
      <c r="A73" s="4"/>
      <c r="B73" s="34" t="s">
        <v>127</v>
      </c>
      <c r="D73" s="203" t="s">
        <v>127</v>
      </c>
      <c r="E73" s="203"/>
      <c r="F73" s="203"/>
      <c r="G73" s="203"/>
      <c r="H73" s="203"/>
      <c r="I73" s="15"/>
      <c r="J73" s="12"/>
      <c r="K73" s="12"/>
      <c r="L73" s="12"/>
      <c r="T73" s="12"/>
      <c r="U73" s="12"/>
      <c r="V73" s="12"/>
      <c r="W73" s="12"/>
      <c r="X73" s="12"/>
      <c r="Y73" s="12"/>
      <c r="Z73" s="12"/>
    </row>
    <row r="74" spans="1:26" ht="15.75" customHeight="1" x14ac:dyDescent="0.25">
      <c r="A74" s="4"/>
      <c r="B74" s="35"/>
      <c r="D74" s="163" t="s">
        <v>159</v>
      </c>
      <c r="E74" s="164"/>
      <c r="F74" s="164"/>
      <c r="G74" s="164"/>
      <c r="H74" s="164"/>
      <c r="I74" s="15"/>
      <c r="J74" s="12"/>
      <c r="K74" s="12"/>
      <c r="L74" s="12"/>
      <c r="T74" s="12"/>
      <c r="U74" s="12"/>
      <c r="V74" s="12"/>
      <c r="W74" s="12"/>
      <c r="X74" s="12"/>
      <c r="Y74" s="12"/>
      <c r="Z74" s="12"/>
    </row>
    <row r="75" spans="1:26" x14ac:dyDescent="0.2">
      <c r="A75" s="4"/>
      <c r="B75" s="34" t="s">
        <v>129</v>
      </c>
      <c r="D75" s="161" t="s">
        <v>129</v>
      </c>
      <c r="E75" s="161"/>
      <c r="F75" s="161"/>
      <c r="G75" s="161"/>
      <c r="H75" s="161"/>
      <c r="I75" s="15"/>
      <c r="J75" s="12"/>
      <c r="K75" s="12"/>
      <c r="L75" s="12"/>
      <c r="T75" s="12"/>
      <c r="U75" s="12"/>
      <c r="V75" s="12"/>
      <c r="W75" s="12"/>
      <c r="X75" s="12"/>
      <c r="Y75" s="12"/>
      <c r="Z75" s="12"/>
    </row>
    <row r="76" spans="1:26" ht="9.75" customHeight="1" x14ac:dyDescent="0.2">
      <c r="A76" s="4"/>
      <c r="C76" s="8"/>
      <c r="D76" s="8"/>
      <c r="E76" s="8"/>
      <c r="F76" s="8"/>
      <c r="G76" s="8"/>
      <c r="H76" s="8"/>
      <c r="I76" s="15"/>
      <c r="J76" s="12"/>
      <c r="K76" s="12"/>
      <c r="L76" s="12"/>
      <c r="T76" s="12"/>
      <c r="U76" s="12"/>
      <c r="V76" s="12"/>
      <c r="W76" s="12"/>
      <c r="X76" s="12"/>
      <c r="Y76" s="12"/>
      <c r="Z76" s="12"/>
    </row>
    <row r="77" spans="1:26" ht="11.25" customHeight="1" x14ac:dyDescent="0.2">
      <c r="A77" s="4"/>
      <c r="B77" s="36" t="s">
        <v>128</v>
      </c>
      <c r="C77" s="8"/>
      <c r="D77" s="36" t="s">
        <v>128</v>
      </c>
      <c r="E77" s="8"/>
      <c r="F77" s="8"/>
      <c r="G77" s="8"/>
      <c r="H77" s="8"/>
      <c r="I77" s="15"/>
      <c r="J77" s="12"/>
      <c r="K77" s="12"/>
      <c r="L77" s="12"/>
      <c r="T77" s="12"/>
      <c r="U77" s="12"/>
      <c r="V77" s="12"/>
      <c r="W77" s="12"/>
      <c r="X77" s="12"/>
      <c r="Y77" s="12"/>
      <c r="Z77" s="12"/>
    </row>
    <row r="78" spans="1:26" ht="10.5" customHeight="1" x14ac:dyDescent="0.2">
      <c r="A78" s="159"/>
      <c r="B78" s="159"/>
      <c r="C78" s="160"/>
      <c r="D78" s="160"/>
      <c r="E78" s="160"/>
      <c r="F78" s="160"/>
      <c r="G78" s="160"/>
      <c r="H78" s="160"/>
      <c r="I78" s="15"/>
      <c r="J78" s="12"/>
      <c r="K78" s="12"/>
      <c r="L78" s="12"/>
      <c r="T78" s="12"/>
      <c r="U78" s="12"/>
      <c r="V78" s="12"/>
      <c r="W78" s="12"/>
      <c r="X78" s="12"/>
      <c r="Y78" s="12"/>
      <c r="Z78" s="12"/>
    </row>
    <row r="79" spans="1:26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2"/>
      <c r="K79" s="12"/>
      <c r="L79" s="12"/>
      <c r="T79" s="12"/>
      <c r="U79" s="12"/>
      <c r="V79" s="12"/>
      <c r="W79" s="12"/>
      <c r="X79" s="12"/>
      <c r="Y79" s="12"/>
      <c r="Z79" s="12"/>
    </row>
    <row r="80" spans="1:26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2"/>
      <c r="K80" s="12"/>
      <c r="L80" s="12"/>
      <c r="T80" s="12"/>
      <c r="U80" s="12"/>
      <c r="V80" s="12"/>
      <c r="W80" s="12"/>
      <c r="X80" s="12"/>
      <c r="Y80" s="12"/>
      <c r="Z80" s="12"/>
    </row>
    <row r="81" spans="1:26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2"/>
      <c r="K81" s="12"/>
      <c r="L81" s="12"/>
      <c r="T81" s="12"/>
      <c r="U81" s="12"/>
      <c r="V81" s="12"/>
      <c r="W81" s="12"/>
      <c r="X81" s="12"/>
      <c r="Y81" s="12"/>
      <c r="Z81" s="12"/>
    </row>
    <row r="82" spans="1:26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2"/>
      <c r="K82" s="12"/>
      <c r="L82" s="12"/>
      <c r="T82" s="12"/>
      <c r="U82" s="12"/>
      <c r="V82" s="12"/>
      <c r="W82" s="12"/>
      <c r="X82" s="12"/>
      <c r="Y82" s="12"/>
      <c r="Z82" s="12"/>
    </row>
    <row r="83" spans="1:26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2"/>
      <c r="K83" s="12"/>
      <c r="L83" s="12"/>
      <c r="T83" s="12"/>
      <c r="U83" s="12"/>
      <c r="V83" s="12"/>
      <c r="W83" s="12"/>
      <c r="X83" s="12"/>
      <c r="Y83" s="12"/>
      <c r="Z83" s="12"/>
    </row>
    <row r="84" spans="1:26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2"/>
      <c r="K84" s="12"/>
      <c r="L84" s="12"/>
      <c r="T84" s="12"/>
      <c r="U84" s="12"/>
      <c r="V84" s="12"/>
      <c r="W84" s="12"/>
      <c r="X84" s="12"/>
      <c r="Y84" s="12"/>
      <c r="Z84" s="12"/>
    </row>
    <row r="85" spans="1:26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2"/>
      <c r="K85" s="12"/>
      <c r="L85" s="12"/>
      <c r="T85" s="12"/>
      <c r="U85" s="12"/>
      <c r="V85" s="12"/>
      <c r="W85" s="12"/>
      <c r="X85" s="12"/>
      <c r="Y85" s="12"/>
      <c r="Z85" s="12"/>
    </row>
    <row r="86" spans="1:26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2"/>
      <c r="K86" s="12"/>
      <c r="L86" s="12"/>
      <c r="T86" s="12"/>
      <c r="U86" s="12"/>
      <c r="V86" s="12"/>
      <c r="W86" s="12"/>
      <c r="X86" s="12"/>
      <c r="Y86" s="12"/>
      <c r="Z86" s="12"/>
    </row>
    <row r="87" spans="1:26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2"/>
      <c r="K87" s="12"/>
      <c r="L87" s="12"/>
      <c r="T87" s="12"/>
      <c r="U87" s="12"/>
      <c r="V87" s="12"/>
      <c r="W87" s="12"/>
      <c r="X87" s="12"/>
      <c r="Y87" s="12"/>
      <c r="Z87" s="12"/>
    </row>
    <row r="88" spans="1:26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2"/>
      <c r="K88" s="12"/>
      <c r="L88" s="12"/>
      <c r="T88" s="12"/>
      <c r="U88" s="12"/>
      <c r="V88" s="12"/>
      <c r="W88" s="12"/>
      <c r="X88" s="12"/>
      <c r="Y88" s="12"/>
      <c r="Z88" s="12"/>
    </row>
    <row r="89" spans="1:26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2"/>
      <c r="K89" s="12"/>
      <c r="L89" s="12"/>
      <c r="T89" s="12"/>
      <c r="U89" s="12"/>
      <c r="V89" s="12"/>
      <c r="W89" s="12"/>
      <c r="X89" s="12"/>
      <c r="Y89" s="12"/>
      <c r="Z89" s="12"/>
    </row>
    <row r="90" spans="1:26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2"/>
      <c r="K90" s="12"/>
      <c r="L90" s="12"/>
      <c r="T90" s="12"/>
      <c r="U90" s="12"/>
      <c r="V90" s="12"/>
      <c r="W90" s="12"/>
      <c r="X90" s="12"/>
      <c r="Y90" s="12"/>
      <c r="Z90" s="12"/>
    </row>
    <row r="91" spans="1:26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2"/>
      <c r="K91" s="12"/>
      <c r="L91" s="12"/>
      <c r="T91" s="12"/>
      <c r="U91" s="12"/>
      <c r="V91" s="12"/>
      <c r="W91" s="12"/>
      <c r="X91" s="12"/>
      <c r="Y91" s="12"/>
      <c r="Z91" s="12"/>
    </row>
    <row r="92" spans="1:26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2"/>
      <c r="K92" s="12"/>
      <c r="L92" s="12"/>
      <c r="T92" s="12"/>
      <c r="U92" s="12"/>
      <c r="V92" s="12"/>
      <c r="W92" s="12"/>
      <c r="X92" s="12"/>
      <c r="Y92" s="12"/>
      <c r="Z92" s="12"/>
    </row>
    <row r="93" spans="1:26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2"/>
      <c r="K93" s="12"/>
      <c r="L93" s="12"/>
      <c r="T93" s="12"/>
      <c r="U93" s="12"/>
      <c r="V93" s="12"/>
      <c r="W93" s="12"/>
      <c r="X93" s="12"/>
      <c r="Y93" s="12"/>
      <c r="Z93" s="12"/>
    </row>
    <row r="94" spans="1:26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2"/>
      <c r="K94" s="12"/>
      <c r="L94" s="12"/>
      <c r="T94" s="12"/>
      <c r="U94" s="12"/>
      <c r="V94" s="12"/>
      <c r="W94" s="12"/>
      <c r="X94" s="12"/>
      <c r="Y94" s="12"/>
      <c r="Z94" s="12"/>
    </row>
    <row r="95" spans="1:26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2"/>
      <c r="K95" s="12"/>
      <c r="L95" s="12"/>
      <c r="T95" s="12"/>
      <c r="U95" s="12"/>
      <c r="V95" s="12"/>
      <c r="W95" s="12"/>
      <c r="X95" s="12"/>
      <c r="Y95" s="12"/>
      <c r="Z95" s="12"/>
    </row>
    <row r="96" spans="1:26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2"/>
      <c r="K96" s="12"/>
      <c r="L96" s="12"/>
      <c r="T96" s="12"/>
      <c r="U96" s="12"/>
      <c r="V96" s="12"/>
      <c r="W96" s="12"/>
      <c r="X96" s="12"/>
      <c r="Y96" s="12"/>
      <c r="Z96" s="12"/>
    </row>
    <row r="97" spans="1:26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2"/>
      <c r="K97" s="12"/>
      <c r="L97" s="12"/>
      <c r="T97" s="12"/>
      <c r="U97" s="12"/>
      <c r="V97" s="12"/>
      <c r="W97" s="12"/>
      <c r="X97" s="12"/>
      <c r="Y97" s="12"/>
      <c r="Z97" s="12"/>
    </row>
    <row r="98" spans="1:26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2"/>
      <c r="K98" s="12"/>
      <c r="L98" s="12"/>
      <c r="T98" s="12"/>
      <c r="U98" s="12"/>
      <c r="V98" s="12"/>
      <c r="W98" s="12"/>
      <c r="X98" s="12"/>
      <c r="Y98" s="12"/>
      <c r="Z98" s="12"/>
    </row>
  </sheetData>
  <mergeCells count="113">
    <mergeCell ref="F3:H3"/>
    <mergeCell ref="F4:H4"/>
    <mergeCell ref="B63:H63"/>
    <mergeCell ref="B67:H67"/>
    <mergeCell ref="D69:H69"/>
    <mergeCell ref="B41:F41"/>
    <mergeCell ref="G48:H48"/>
    <mergeCell ref="G52:H52"/>
    <mergeCell ref="A37:H37"/>
    <mergeCell ref="G38:H38"/>
    <mergeCell ref="D38:F38"/>
    <mergeCell ref="B38:C39"/>
    <mergeCell ref="G32:H32"/>
    <mergeCell ref="A35:A36"/>
    <mergeCell ref="C36:D36"/>
    <mergeCell ref="E36:H36"/>
    <mergeCell ref="D35:H35"/>
    <mergeCell ref="D39:F39"/>
    <mergeCell ref="G39:H39"/>
    <mergeCell ref="B12:H12"/>
    <mergeCell ref="B20:F20"/>
    <mergeCell ref="C24:D24"/>
    <mergeCell ref="E24:H24"/>
    <mergeCell ref="G15:H15"/>
    <mergeCell ref="D73:H73"/>
    <mergeCell ref="D74:H74"/>
    <mergeCell ref="E52:F52"/>
    <mergeCell ref="G42:H42"/>
    <mergeCell ref="B59:F59"/>
    <mergeCell ref="G59:H59"/>
    <mergeCell ref="A46:H46"/>
    <mergeCell ref="C45:H45"/>
    <mergeCell ref="C43:H43"/>
    <mergeCell ref="G58:H58"/>
    <mergeCell ref="B58:F58"/>
    <mergeCell ref="A78:B78"/>
    <mergeCell ref="C78:H78"/>
    <mergeCell ref="D70:H70"/>
    <mergeCell ref="D75:H75"/>
    <mergeCell ref="B66:H66"/>
    <mergeCell ref="E51:F51"/>
    <mergeCell ref="A53:H53"/>
    <mergeCell ref="B42:F42"/>
    <mergeCell ref="A57:H57"/>
    <mergeCell ref="C54:H54"/>
    <mergeCell ref="C55:H55"/>
    <mergeCell ref="E50:F50"/>
    <mergeCell ref="G51:H51"/>
    <mergeCell ref="B50:D52"/>
    <mergeCell ref="A50:A52"/>
    <mergeCell ref="G50:H50"/>
    <mergeCell ref="B48:F48"/>
    <mergeCell ref="B64:H64"/>
    <mergeCell ref="B65:H65"/>
    <mergeCell ref="A61:H61"/>
    <mergeCell ref="C60:H60"/>
    <mergeCell ref="B62:H62"/>
    <mergeCell ref="D71:H71"/>
    <mergeCell ref="D72:H72"/>
    <mergeCell ref="A5:H5"/>
    <mergeCell ref="A6:H6"/>
    <mergeCell ref="C8:H8"/>
    <mergeCell ref="C9:H9"/>
    <mergeCell ref="A7:H7"/>
    <mergeCell ref="B16:F16"/>
    <mergeCell ref="A10:A11"/>
    <mergeCell ref="B10:E11"/>
    <mergeCell ref="G10:H10"/>
    <mergeCell ref="G11:H11"/>
    <mergeCell ref="A14:A15"/>
    <mergeCell ref="B14:E15"/>
    <mergeCell ref="B35:B36"/>
    <mergeCell ref="G28:H28"/>
    <mergeCell ref="A26:A27"/>
    <mergeCell ref="G16:H16"/>
    <mergeCell ref="G17:H17"/>
    <mergeCell ref="G18:H18"/>
    <mergeCell ref="B26:E27"/>
    <mergeCell ref="B18:F18"/>
    <mergeCell ref="A23:A24"/>
    <mergeCell ref="G22:H22"/>
    <mergeCell ref="B22:F22"/>
    <mergeCell ref="B17:F17"/>
    <mergeCell ref="B19:F19"/>
    <mergeCell ref="G20:H20"/>
    <mergeCell ref="D21:H21"/>
    <mergeCell ref="G19:H19"/>
    <mergeCell ref="B23:B24"/>
    <mergeCell ref="D23:H23"/>
    <mergeCell ref="G41:H41"/>
    <mergeCell ref="B29:F29"/>
    <mergeCell ref="G29:H29"/>
    <mergeCell ref="G27:H27"/>
    <mergeCell ref="G14:H14"/>
    <mergeCell ref="B28:F28"/>
    <mergeCell ref="A44:H44"/>
    <mergeCell ref="C56:H56"/>
    <mergeCell ref="B21:C21"/>
    <mergeCell ref="A38:A39"/>
    <mergeCell ref="C47:H47"/>
    <mergeCell ref="G26:H26"/>
    <mergeCell ref="G30:H30"/>
    <mergeCell ref="B32:F32"/>
    <mergeCell ref="B49:F49"/>
    <mergeCell ref="G49:H49"/>
    <mergeCell ref="G34:H34"/>
    <mergeCell ref="B31:F31"/>
    <mergeCell ref="G31:H31"/>
    <mergeCell ref="C40:H40"/>
    <mergeCell ref="B30:F30"/>
    <mergeCell ref="B33:C33"/>
    <mergeCell ref="D33:H33"/>
    <mergeCell ref="B34:F34"/>
  </mergeCells>
  <phoneticPr fontId="2" type="noConversion"/>
  <conditionalFormatting sqref="I40 I45 I54:I56 I60 I8:I9">
    <cfRule type="expression" dxfId="81" priority="3" stopIfTrue="1">
      <formula>C8&lt;&gt;0</formula>
    </cfRule>
  </conditionalFormatting>
  <conditionalFormatting sqref="I58:I59 I14:I20 I22 I26:I32 I34 I38:I39 I10:I11 I41:I42">
    <cfRule type="expression" dxfId="80" priority="4" stopIfTrue="1">
      <formula>G10&lt;&gt;0</formula>
    </cfRule>
  </conditionalFormatting>
  <conditionalFormatting sqref="I36 I24">
    <cfRule type="expression" dxfId="79" priority="5" stopIfTrue="1">
      <formula>E24&lt;&gt;0</formula>
    </cfRule>
  </conditionalFormatting>
  <conditionalFormatting sqref="I21 I33 I23 I35">
    <cfRule type="expression" dxfId="78" priority="6" stopIfTrue="1">
      <formula>D21&lt;&gt;0</formula>
    </cfRule>
  </conditionalFormatting>
  <conditionalFormatting sqref="I48:I52">
    <cfRule type="cellIs" dxfId="77" priority="7" stopIfTrue="1" operator="equal">
      <formula>"скрыть"</formula>
    </cfRule>
    <cfRule type="expression" dxfId="76" priority="8" stopIfTrue="1">
      <formula>G48&lt;&gt;0</formula>
    </cfRule>
  </conditionalFormatting>
  <conditionalFormatting sqref="I43">
    <cfRule type="cellIs" dxfId="75" priority="13" stopIfTrue="1" operator="equal">
      <formula>"скрыть"</formula>
    </cfRule>
    <cfRule type="expression" dxfId="74" priority="14" stopIfTrue="1">
      <formula>C43&lt;&gt;0</formula>
    </cfRule>
  </conditionalFormatting>
  <conditionalFormatting sqref="I46">
    <cfRule type="expression" dxfId="73" priority="15" stopIfTrue="1">
      <formula>C46&lt;&gt;0</formula>
    </cfRule>
    <cfRule type="cellIs" dxfId="72" priority="16" stopIfTrue="1" operator="equal">
      <formula>"заполнить"</formula>
    </cfRule>
    <cfRule type="cellIs" dxfId="71" priority="17" stopIfTrue="1" operator="equal">
      <formula>"скрыть"</formula>
    </cfRule>
  </conditionalFormatting>
  <conditionalFormatting sqref="I3:I4">
    <cfRule type="expression" dxfId="70" priority="18" stopIfTrue="1">
      <formula>F3&lt;&gt;0</formula>
    </cfRule>
  </conditionalFormatting>
  <conditionalFormatting sqref="G58:H59 C60:H60 C55:H56 C40:H40 C45:H45 G38:H39 G22:H22 G10:H11 G14:H20 E36:H36 G34:H34 E24:H24 G26:H32 C8:H9 G41:H42">
    <cfRule type="cellIs" dxfId="69" priority="19" stopIfTrue="1" operator="equal">
      <formula>0</formula>
    </cfRule>
  </conditionalFormatting>
  <conditionalFormatting sqref="A50:F52">
    <cfRule type="expression" dxfId="68" priority="20" stopIfTrue="1">
      <formula>$C$45="в шкафу возле выходного коллектора"</formula>
    </cfRule>
  </conditionalFormatting>
  <conditionalFormatting sqref="G50:H52">
    <cfRule type="expression" dxfId="67" priority="21" stopIfTrue="1">
      <formula>$C$45="в шкафу возле выходного коллектора"</formula>
    </cfRule>
    <cfRule type="cellIs" dxfId="66" priority="22" stopIfTrue="1" operator="equal">
      <formula>0</formula>
    </cfRule>
  </conditionalFormatting>
  <conditionalFormatting sqref="A47:B49 C48:F49 A46:H46">
    <cfRule type="expression" dxfId="65" priority="23" stopIfTrue="1">
      <formula>$C$45="в помещении одоризационной"</formula>
    </cfRule>
  </conditionalFormatting>
  <conditionalFormatting sqref="C47:H47 G48:H49">
    <cfRule type="expression" dxfId="64" priority="24" stopIfTrue="1">
      <formula>$C$45="в помещении одоризационной"</formula>
    </cfRule>
    <cfRule type="cellIs" dxfId="63" priority="25" stopIfTrue="1" operator="equal">
      <formula>0</formula>
    </cfRule>
  </conditionalFormatting>
  <conditionalFormatting sqref="A43:B43">
    <cfRule type="expression" dxfId="62" priority="31" stopIfTrue="1">
      <formula>$G$42="нет"</formula>
    </cfRule>
  </conditionalFormatting>
  <conditionalFormatting sqref="C43:H43">
    <cfRule type="expression" dxfId="61" priority="32" stopIfTrue="1">
      <formula>$G$42="нет"</formula>
    </cfRule>
    <cfRule type="cellIs" dxfId="60" priority="33" stopIfTrue="1" operator="equal">
      <formula>0</formula>
    </cfRule>
  </conditionalFormatting>
  <conditionalFormatting sqref="I47">
    <cfRule type="cellIs" dxfId="59" priority="34" stopIfTrue="1" operator="equal">
      <formula>"скрыть"</formula>
    </cfRule>
    <cfRule type="expression" dxfId="58" priority="35" stopIfTrue="1">
      <formula>C47&lt;&gt;0</formula>
    </cfRule>
  </conditionalFormatting>
  <conditionalFormatting sqref="G58:H59 C60:H60">
    <cfRule type="cellIs" dxfId="57" priority="2" stopIfTrue="1" operator="equal">
      <formula>0</formula>
    </cfRule>
  </conditionalFormatting>
  <conditionalFormatting sqref="C54:H54">
    <cfRule type="cellIs" dxfId="56" priority="1" stopIfTrue="1" operator="equal">
      <formula>0</formula>
    </cfRule>
  </conditionalFormatting>
  <dataValidations count="12">
    <dataValidation type="list" allowBlank="1" showInputMessage="1" showErrorMessage="1" sqref="G48:G49 G32 G34 G20 G22 G58:G59 G41 G42">
      <formula1>"да,нет"</formula1>
    </dataValidation>
    <dataValidation type="list" allowBlank="1" showInputMessage="1" showErrorMessage="1" sqref="C56:H56">
      <formula1>$M$56:$N$56</formula1>
    </dataValidation>
    <dataValidation type="list" allowBlank="1" showInputMessage="1" showErrorMessage="1" sqref="C55">
      <formula1>"шкафное,настенное"</formula1>
    </dataValidation>
    <dataValidation type="list" allowBlank="1" showInputMessage="1" showErrorMessage="1" sqref="C43">
      <formula1>$M$43:$P$43</formula1>
    </dataValidation>
    <dataValidation type="list" allowBlank="1" showInputMessage="1" showErrorMessage="1" sqref="C40:H40">
      <formula1>$M$40:$N$40</formula1>
    </dataValidation>
    <dataValidation type="list" allowBlank="1" showInputMessage="1" showErrorMessage="1" sqref="C45:H45">
      <formula1>$M$45:$N$45</formula1>
    </dataValidation>
    <dataValidation type="list" allowBlank="1" showInputMessage="1" showErrorMessage="1" sqref="G18 G30">
      <formula1>"надземное,подземное"</formula1>
    </dataValidation>
    <dataValidation type="list" allowBlank="1" showInputMessage="1" showErrorMessage="1" sqref="D21:H21 D33:H33">
      <formula1>"датчик расхода ВДК, кориолисовый расходомер"</formula1>
    </dataValidation>
    <dataValidation type="list" allowBlank="1" showInputMessage="1" showErrorMessage="1" sqref="C47:H47">
      <formula1>"каркасного типа, утепленный сэндвич панелями, покрашен"</formula1>
    </dataValidation>
    <dataValidation type="list" allowBlank="1" showInputMessage="1" showErrorMessage="1" sqref="C54:H54">
      <formula1>"БО 3.0П, БО 3.0П(с частотным преобраз-телем при Q&gt;500тыс.м3/час)"</formula1>
    </dataValidation>
    <dataValidation type="list" allowBlank="1" showInputMessage="1" showErrorMessage="1" sqref="G38:H38">
      <formula1>$M$38:$Q$38</formula1>
    </dataValidation>
    <dataValidation type="list" allowBlank="1" showInputMessage="1" showErrorMessage="1" sqref="G39:H39">
      <formula1>$M$39:$M$39</formula1>
    </dataValidation>
  </dataValidations>
  <hyperlinks>
    <hyperlink ref="B1" location="Содержание!A1" display="В содержание"/>
  </hyperlinks>
  <pageMargins left="0.84" right="0.19" top="0.38" bottom="0.27" header="0.5" footer="0.26"/>
  <pageSetup paperSize="9" orientation="portrait" horizontalDpi="300" verticalDpi="300" r:id="rId1"/>
  <headerFooter alignWithMargins="0"/>
  <ignoredErrors>
    <ignoredError sqref="A8:A13 A38:A39 A45 A54:A55 A62:A67 A42:A43 A40:A41" numberStoredAsText="1"/>
    <ignoredError sqref="A14:A24" twoDigitTextYear="1" numberStoredAsText="1"/>
    <ignoredError sqref="A26:A3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H110"/>
  <sheetViews>
    <sheetView zoomScaleNormal="100" zoomScaleSheetLayoutView="85" workbookViewId="0">
      <pane ySplit="1" topLeftCell="A2" activePane="bottomLeft" state="frozen"/>
      <selection pane="bottomLeft" activeCell="B1" sqref="B1"/>
    </sheetView>
  </sheetViews>
  <sheetFormatPr defaultColWidth="8.85546875" defaultRowHeight="15.75" outlineLevelRow="1" x14ac:dyDescent="0.2"/>
  <cols>
    <col min="1" max="1" width="6.28515625" style="3" customWidth="1"/>
    <col min="2" max="2" width="36.28515625" style="4" customWidth="1"/>
    <col min="3" max="6" width="8.7109375" style="4" customWidth="1"/>
    <col min="7" max="8" width="6.42578125" style="4" customWidth="1"/>
    <col min="9" max="9" width="30.42578125" style="20" customWidth="1"/>
    <col min="10" max="10" width="5.85546875" style="4" customWidth="1"/>
    <col min="11" max="11" width="9.85546875" style="4" customWidth="1"/>
    <col min="12" max="12" width="9" style="4" customWidth="1"/>
    <col min="13" max="13" width="8.42578125" style="4" hidden="1" customWidth="1"/>
    <col min="14" max="14" width="5.28515625" style="80" hidden="1" customWidth="1"/>
    <col min="15" max="15" width="6.140625" style="74" hidden="1" customWidth="1"/>
    <col min="16" max="16" width="5.85546875" style="4" hidden="1" customWidth="1"/>
    <col min="17" max="17" width="4.7109375" style="74" hidden="1" customWidth="1"/>
    <col min="18" max="18" width="8" style="94" hidden="1" customWidth="1"/>
    <col min="19" max="19" width="7" style="94" hidden="1" customWidth="1"/>
    <col min="20" max="21" width="8.140625" style="4" customWidth="1"/>
    <col min="22" max="22" width="4.5703125" style="4" customWidth="1"/>
    <col min="23" max="23" width="13" style="4" customWidth="1"/>
    <col min="24" max="24" width="6.28515625" style="4" hidden="1" customWidth="1"/>
    <col min="25" max="25" width="5.7109375" style="4" customWidth="1"/>
    <col min="26" max="26" width="3.7109375" style="4" customWidth="1"/>
    <col min="27" max="28" width="8.85546875" style="4"/>
    <col min="29" max="29" width="6.140625" style="4" customWidth="1"/>
    <col min="30" max="365" width="8.85546875" style="4"/>
    <col min="366" max="366" width="0.42578125" style="4" customWidth="1"/>
    <col min="367" max="390" width="8.85546875" style="4" hidden="1" customWidth="1"/>
    <col min="391" max="391" width="0.42578125" style="4" customWidth="1"/>
    <col min="392" max="440" width="8.85546875" style="4" hidden="1" customWidth="1"/>
    <col min="441" max="441" width="0.140625" style="4" customWidth="1"/>
    <col min="442" max="465" width="8.85546875" style="4" hidden="1" customWidth="1"/>
    <col min="466" max="737" width="8.85546875" style="4"/>
    <col min="738" max="762" width="8.85546875" style="4" hidden="1" customWidth="1"/>
    <col min="763" max="16384" width="8.85546875" style="4"/>
  </cols>
  <sheetData>
    <row r="1" spans="1:24" s="61" customFormat="1" ht="24" thickBot="1" x14ac:dyDescent="0.25">
      <c r="A1" s="58"/>
      <c r="B1" s="62" t="s">
        <v>130</v>
      </c>
      <c r="C1" s="59"/>
      <c r="D1" s="59"/>
      <c r="E1" s="59"/>
      <c r="F1" s="59"/>
      <c r="G1" s="59"/>
      <c r="H1" s="59"/>
      <c r="I1" s="60"/>
      <c r="J1" s="59"/>
      <c r="K1" s="59"/>
      <c r="L1" s="59"/>
      <c r="N1" s="79"/>
      <c r="O1" s="73"/>
      <c r="Q1" s="73"/>
      <c r="R1" s="93"/>
      <c r="S1" s="93"/>
      <c r="T1" s="59"/>
      <c r="U1" s="59"/>
      <c r="V1" s="59"/>
      <c r="W1" s="59"/>
      <c r="X1" s="59"/>
    </row>
    <row r="2" spans="1:24" outlineLevel="1" x14ac:dyDescent="0.2">
      <c r="E2" s="10"/>
      <c r="F2" s="10"/>
      <c r="G2" s="10"/>
      <c r="H2" s="9" t="s">
        <v>42</v>
      </c>
      <c r="I2" s="15"/>
      <c r="J2" s="12"/>
      <c r="K2" s="12"/>
      <c r="L2" s="12"/>
      <c r="T2" s="12"/>
      <c r="U2" s="12"/>
      <c r="V2" s="12"/>
      <c r="W2" s="12"/>
      <c r="X2" s="12"/>
    </row>
    <row r="3" spans="1:24" outlineLevel="1" x14ac:dyDescent="0.2">
      <c r="E3" s="9" t="s">
        <v>41</v>
      </c>
      <c r="F3" s="129"/>
      <c r="G3" s="129"/>
      <c r="H3" s="129"/>
      <c r="I3" s="18" t="s">
        <v>107</v>
      </c>
      <c r="J3" s="12"/>
      <c r="K3" s="12"/>
      <c r="L3" s="12"/>
      <c r="T3" s="12"/>
      <c r="U3" s="12"/>
      <c r="V3" s="12"/>
      <c r="W3" s="12"/>
      <c r="X3" s="12"/>
    </row>
    <row r="4" spans="1:24" outlineLevel="1" x14ac:dyDescent="0.2">
      <c r="E4" s="9" t="s">
        <v>40</v>
      </c>
      <c r="F4" s="130"/>
      <c r="G4" s="130"/>
      <c r="H4" s="130"/>
      <c r="I4" s="18" t="s">
        <v>107</v>
      </c>
      <c r="J4" s="12"/>
      <c r="K4" s="12"/>
      <c r="L4" s="12"/>
      <c r="T4" s="12"/>
      <c r="U4" s="12"/>
      <c r="V4" s="12"/>
      <c r="W4" s="12"/>
      <c r="X4" s="12"/>
    </row>
    <row r="5" spans="1:24" s="11" customFormat="1" ht="29.45" customHeight="1" x14ac:dyDescent="0.3">
      <c r="A5" s="178" t="s">
        <v>174</v>
      </c>
      <c r="B5" s="178"/>
      <c r="C5" s="178"/>
      <c r="D5" s="178"/>
      <c r="E5" s="178"/>
      <c r="F5" s="178"/>
      <c r="G5" s="178"/>
      <c r="H5" s="178"/>
      <c r="I5" s="17"/>
      <c r="J5" s="14"/>
      <c r="K5" s="14"/>
      <c r="L5" s="14"/>
      <c r="N5" s="81"/>
      <c r="O5" s="75"/>
      <c r="Q5" s="75"/>
      <c r="R5" s="95"/>
      <c r="S5" s="95"/>
      <c r="T5" s="14"/>
      <c r="U5" s="14"/>
      <c r="V5" s="14"/>
      <c r="W5" s="14"/>
      <c r="X5" s="14"/>
    </row>
    <row r="6" spans="1:24" ht="19.899999999999999" customHeight="1" x14ac:dyDescent="0.2">
      <c r="A6" s="179" t="s">
        <v>33</v>
      </c>
      <c r="B6" s="179"/>
      <c r="C6" s="179"/>
      <c r="D6" s="179"/>
      <c r="E6" s="179"/>
      <c r="F6" s="179"/>
      <c r="G6" s="179"/>
      <c r="H6" s="179"/>
      <c r="I6" s="15"/>
      <c r="J6" s="12"/>
      <c r="K6" s="12"/>
      <c r="L6" s="12"/>
      <c r="T6" s="12"/>
      <c r="U6" s="12"/>
      <c r="V6" s="12"/>
      <c r="W6" s="12"/>
      <c r="X6" s="12"/>
    </row>
    <row r="7" spans="1:24" x14ac:dyDescent="0.2">
      <c r="A7" s="141" t="s">
        <v>22</v>
      </c>
      <c r="B7" s="142"/>
      <c r="C7" s="142"/>
      <c r="D7" s="142"/>
      <c r="E7" s="142"/>
      <c r="F7" s="142"/>
      <c r="G7" s="142"/>
      <c r="H7" s="143"/>
      <c r="I7" s="15"/>
      <c r="J7" s="12"/>
      <c r="K7" s="12"/>
      <c r="L7" s="12"/>
      <c r="T7" s="12"/>
      <c r="U7" s="12"/>
      <c r="V7" s="12"/>
      <c r="W7" s="12"/>
      <c r="X7" s="12"/>
    </row>
    <row r="8" spans="1:24" ht="33" customHeight="1" x14ac:dyDescent="0.2">
      <c r="A8" s="5" t="s">
        <v>44</v>
      </c>
      <c r="B8" s="6" t="s">
        <v>106</v>
      </c>
      <c r="C8" s="200"/>
      <c r="D8" s="201"/>
      <c r="E8" s="201"/>
      <c r="F8" s="201"/>
      <c r="G8" s="201"/>
      <c r="H8" s="202"/>
      <c r="I8" s="16" t="s">
        <v>12</v>
      </c>
      <c r="J8" s="12"/>
      <c r="K8" s="12"/>
      <c r="L8" s="12"/>
      <c r="T8" s="12"/>
      <c r="U8" s="12"/>
      <c r="V8" s="12"/>
      <c r="W8" s="12"/>
      <c r="X8" s="12"/>
    </row>
    <row r="9" spans="1:24" x14ac:dyDescent="0.2">
      <c r="A9" s="5" t="s">
        <v>30</v>
      </c>
      <c r="B9" s="6" t="s">
        <v>1</v>
      </c>
      <c r="C9" s="135"/>
      <c r="D9" s="137"/>
      <c r="E9" s="137"/>
      <c r="F9" s="137"/>
      <c r="G9" s="137"/>
      <c r="H9" s="136"/>
      <c r="I9" s="16" t="s">
        <v>12</v>
      </c>
      <c r="J9" s="12"/>
      <c r="K9" s="12"/>
      <c r="L9" s="12"/>
      <c r="T9" s="12"/>
      <c r="U9" s="12"/>
      <c r="V9" s="12"/>
      <c r="W9" s="12"/>
      <c r="X9" s="12"/>
    </row>
    <row r="10" spans="1:24" ht="13.9" customHeight="1" x14ac:dyDescent="0.2">
      <c r="A10" s="144" t="s">
        <v>31</v>
      </c>
      <c r="B10" s="147" t="s">
        <v>37</v>
      </c>
      <c r="C10" s="148"/>
      <c r="D10" s="148"/>
      <c r="E10" s="149"/>
      <c r="F10" s="1" t="s">
        <v>2</v>
      </c>
      <c r="G10" s="157"/>
      <c r="H10" s="157"/>
      <c r="I10" s="16" t="s">
        <v>12</v>
      </c>
      <c r="J10" s="12"/>
      <c r="K10" s="12"/>
      <c r="L10" s="12"/>
      <c r="T10" s="12"/>
      <c r="U10" s="12"/>
      <c r="V10" s="12"/>
      <c r="W10" s="12"/>
      <c r="X10" s="12"/>
    </row>
    <row r="11" spans="1:24" x14ac:dyDescent="0.2">
      <c r="A11" s="146"/>
      <c r="B11" s="150"/>
      <c r="C11" s="151"/>
      <c r="D11" s="151"/>
      <c r="E11" s="152"/>
      <c r="F11" s="1" t="s">
        <v>3</v>
      </c>
      <c r="G11" s="157"/>
      <c r="H11" s="157"/>
      <c r="I11" s="16" t="s">
        <v>12</v>
      </c>
      <c r="J11" s="12"/>
      <c r="K11" s="12"/>
      <c r="L11" s="12"/>
      <c r="T11" s="12"/>
      <c r="U11" s="12"/>
      <c r="V11" s="12"/>
      <c r="W11" s="12"/>
      <c r="X11" s="12"/>
    </row>
    <row r="12" spans="1:24" x14ac:dyDescent="0.2">
      <c r="A12" s="25" t="s">
        <v>32</v>
      </c>
      <c r="B12" s="180" t="s">
        <v>152</v>
      </c>
      <c r="C12" s="181"/>
      <c r="D12" s="181"/>
      <c r="E12" s="181"/>
      <c r="F12" s="181"/>
      <c r="G12" s="181"/>
      <c r="H12" s="182"/>
      <c r="I12" s="15"/>
      <c r="J12" s="12"/>
      <c r="K12" s="12"/>
      <c r="L12" s="12"/>
      <c r="M12" s="12"/>
      <c r="T12" s="12"/>
      <c r="U12" s="12"/>
      <c r="V12" s="12"/>
      <c r="W12" s="12"/>
      <c r="X12" s="12"/>
    </row>
    <row r="13" spans="1:24" x14ac:dyDescent="0.2">
      <c r="A13" s="27" t="s">
        <v>63</v>
      </c>
      <c r="B13" s="22" t="s">
        <v>23</v>
      </c>
      <c r="C13" s="23"/>
      <c r="D13" s="23"/>
      <c r="E13" s="23"/>
      <c r="F13" s="23"/>
      <c r="G13" s="23"/>
      <c r="H13" s="24"/>
      <c r="I13" s="15"/>
      <c r="J13" s="12"/>
      <c r="K13" s="12"/>
      <c r="L13" s="12"/>
      <c r="T13" s="12"/>
      <c r="U13" s="12"/>
      <c r="V13" s="12"/>
      <c r="W13" s="12"/>
      <c r="X13" s="12"/>
    </row>
    <row r="14" spans="1:24" x14ac:dyDescent="0.2">
      <c r="A14" s="183" t="s">
        <v>66</v>
      </c>
      <c r="B14" s="147" t="s">
        <v>170</v>
      </c>
      <c r="C14" s="148"/>
      <c r="D14" s="148"/>
      <c r="E14" s="149"/>
      <c r="F14" s="1" t="s">
        <v>2</v>
      </c>
      <c r="G14" s="156"/>
      <c r="H14" s="156"/>
      <c r="I14" s="16" t="s">
        <v>12</v>
      </c>
      <c r="J14" s="12"/>
      <c r="K14" s="12"/>
      <c r="L14" s="12"/>
      <c r="T14" s="12"/>
      <c r="U14" s="12"/>
      <c r="V14" s="12"/>
      <c r="W14" s="12"/>
      <c r="X14" s="12"/>
    </row>
    <row r="15" spans="1:24" x14ac:dyDescent="0.2">
      <c r="A15" s="184"/>
      <c r="B15" s="150"/>
      <c r="C15" s="151"/>
      <c r="D15" s="151"/>
      <c r="E15" s="152"/>
      <c r="F15" s="1" t="s">
        <v>3</v>
      </c>
      <c r="G15" s="156"/>
      <c r="H15" s="156"/>
      <c r="I15" s="16" t="s">
        <v>12</v>
      </c>
      <c r="J15" s="12"/>
      <c r="K15" s="12"/>
      <c r="L15" s="12"/>
      <c r="T15" s="12"/>
      <c r="U15" s="12"/>
      <c r="V15" s="12"/>
      <c r="W15" s="12"/>
      <c r="X15" s="12"/>
    </row>
    <row r="16" spans="1:24" x14ac:dyDescent="0.2">
      <c r="A16" s="2" t="s">
        <v>67</v>
      </c>
      <c r="B16" s="132" t="s">
        <v>143</v>
      </c>
      <c r="C16" s="133"/>
      <c r="D16" s="133"/>
      <c r="E16" s="133"/>
      <c r="F16" s="134"/>
      <c r="G16" s="157"/>
      <c r="H16" s="157"/>
      <c r="I16" s="16" t="s">
        <v>12</v>
      </c>
      <c r="J16" s="12"/>
      <c r="K16" s="12"/>
      <c r="L16" s="12"/>
      <c r="T16" s="12"/>
      <c r="U16" s="12"/>
      <c r="V16" s="12"/>
      <c r="W16" s="12"/>
      <c r="X16" s="12"/>
    </row>
    <row r="17" spans="1:24" x14ac:dyDescent="0.2">
      <c r="A17" s="2" t="s">
        <v>68</v>
      </c>
      <c r="B17" s="132" t="s">
        <v>43</v>
      </c>
      <c r="C17" s="133"/>
      <c r="D17" s="133"/>
      <c r="E17" s="133"/>
      <c r="F17" s="134"/>
      <c r="G17" s="157"/>
      <c r="H17" s="157"/>
      <c r="I17" s="16" t="s">
        <v>12</v>
      </c>
      <c r="J17" s="12"/>
      <c r="K17" s="12"/>
      <c r="L17" s="12"/>
      <c r="T17" s="12"/>
      <c r="U17" s="12"/>
      <c r="V17" s="12"/>
      <c r="W17" s="12"/>
      <c r="X17" s="12"/>
    </row>
    <row r="18" spans="1:24" x14ac:dyDescent="0.2">
      <c r="A18" s="2" t="s">
        <v>69</v>
      </c>
      <c r="B18" s="132" t="s">
        <v>36</v>
      </c>
      <c r="C18" s="133"/>
      <c r="D18" s="133"/>
      <c r="E18" s="133"/>
      <c r="F18" s="134"/>
      <c r="G18" s="135"/>
      <c r="H18" s="136"/>
      <c r="I18" s="16" t="s">
        <v>13</v>
      </c>
      <c r="J18" s="12"/>
      <c r="K18" s="12"/>
      <c r="L18" s="12"/>
      <c r="T18" s="12"/>
      <c r="U18" s="12"/>
      <c r="V18" s="12"/>
      <c r="W18" s="12"/>
      <c r="X18" s="12"/>
    </row>
    <row r="19" spans="1:24" ht="18.75" x14ac:dyDescent="0.2">
      <c r="A19" s="2" t="s">
        <v>70</v>
      </c>
      <c r="B19" s="132" t="s">
        <v>171</v>
      </c>
      <c r="C19" s="133"/>
      <c r="D19" s="133"/>
      <c r="E19" s="133"/>
      <c r="F19" s="134"/>
      <c r="G19" s="205"/>
      <c r="H19" s="206"/>
      <c r="I19" s="16" t="s">
        <v>12</v>
      </c>
      <c r="J19" s="12"/>
      <c r="K19" s="12"/>
      <c r="L19" s="12"/>
      <c r="M19" s="12"/>
      <c r="T19" s="12"/>
      <c r="U19" s="12"/>
      <c r="V19" s="12"/>
      <c r="W19" s="12"/>
      <c r="X19" s="12"/>
    </row>
    <row r="20" spans="1:24" x14ac:dyDescent="0.2">
      <c r="A20" s="2" t="s">
        <v>71</v>
      </c>
      <c r="B20" s="132" t="s">
        <v>17</v>
      </c>
      <c r="C20" s="133"/>
      <c r="D20" s="133"/>
      <c r="E20" s="133"/>
      <c r="F20" s="134"/>
      <c r="G20" s="135"/>
      <c r="H20" s="136"/>
      <c r="I20" s="16" t="s">
        <v>13</v>
      </c>
      <c r="J20" s="12"/>
      <c r="K20" s="12"/>
      <c r="L20" s="12"/>
      <c r="T20" s="12"/>
      <c r="U20" s="12"/>
      <c r="V20" s="12"/>
      <c r="W20" s="12"/>
      <c r="X20" s="12"/>
    </row>
    <row r="21" spans="1:24" x14ac:dyDescent="0.2">
      <c r="A21" s="2" t="s">
        <v>72</v>
      </c>
      <c r="B21" s="132" t="s">
        <v>39</v>
      </c>
      <c r="C21" s="133"/>
      <c r="D21" s="199"/>
      <c r="E21" s="199"/>
      <c r="F21" s="199"/>
      <c r="G21" s="199"/>
      <c r="H21" s="199"/>
      <c r="I21" s="18" t="s">
        <v>108</v>
      </c>
      <c r="J21" s="12"/>
      <c r="K21" s="12"/>
      <c r="L21" s="12"/>
      <c r="T21" s="12"/>
      <c r="U21" s="12"/>
      <c r="V21" s="12"/>
      <c r="W21" s="12"/>
      <c r="X21" s="12"/>
    </row>
    <row r="22" spans="1:24" x14ac:dyDescent="0.2">
      <c r="A22" s="2" t="s">
        <v>73</v>
      </c>
      <c r="B22" s="132" t="s">
        <v>18</v>
      </c>
      <c r="C22" s="133"/>
      <c r="D22" s="133"/>
      <c r="E22" s="133"/>
      <c r="F22" s="134"/>
      <c r="G22" s="135"/>
      <c r="H22" s="136"/>
      <c r="I22" s="16" t="s">
        <v>13</v>
      </c>
      <c r="J22" s="12"/>
      <c r="K22" s="12"/>
      <c r="L22" s="12"/>
      <c r="T22" s="12"/>
      <c r="U22" s="12"/>
      <c r="V22" s="12"/>
      <c r="W22" s="12"/>
      <c r="X22" s="12"/>
    </row>
    <row r="23" spans="1:24" x14ac:dyDescent="0.2">
      <c r="A23" s="155" t="s">
        <v>74</v>
      </c>
      <c r="B23" s="153" t="s">
        <v>15</v>
      </c>
      <c r="C23" s="1" t="s">
        <v>93</v>
      </c>
      <c r="D23" s="135"/>
      <c r="E23" s="137"/>
      <c r="F23" s="137"/>
      <c r="G23" s="137"/>
      <c r="H23" s="136"/>
      <c r="I23" s="18" t="s">
        <v>107</v>
      </c>
      <c r="J23" s="12"/>
      <c r="K23" s="12"/>
      <c r="L23" s="12"/>
      <c r="T23" s="12"/>
      <c r="U23" s="12"/>
      <c r="V23" s="12"/>
      <c r="W23" s="12"/>
      <c r="X23" s="12"/>
    </row>
    <row r="24" spans="1:24" ht="49.5" customHeight="1" x14ac:dyDescent="0.2">
      <c r="A24" s="155"/>
      <c r="B24" s="153"/>
      <c r="C24" s="158" t="s">
        <v>173</v>
      </c>
      <c r="D24" s="129"/>
      <c r="E24" s="158"/>
      <c r="F24" s="129"/>
      <c r="G24" s="129"/>
      <c r="H24" s="129"/>
      <c r="I24" s="16" t="s">
        <v>12</v>
      </c>
      <c r="J24" s="12"/>
      <c r="K24" s="12"/>
      <c r="L24" s="12"/>
      <c r="T24" s="12"/>
      <c r="U24" s="12"/>
      <c r="V24" s="12"/>
      <c r="W24" s="12"/>
      <c r="X24" s="12"/>
    </row>
    <row r="25" spans="1:24" x14ac:dyDescent="0.2">
      <c r="A25" s="27" t="s">
        <v>64</v>
      </c>
      <c r="B25" s="22" t="s">
        <v>24</v>
      </c>
      <c r="C25" s="23"/>
      <c r="D25" s="23"/>
      <c r="E25" s="23"/>
      <c r="F25" s="23"/>
      <c r="G25" s="23"/>
      <c r="H25" s="24"/>
      <c r="I25" s="15"/>
      <c r="J25" s="12"/>
      <c r="K25" s="12"/>
      <c r="L25" s="12"/>
      <c r="T25" s="12"/>
      <c r="U25" s="12"/>
      <c r="V25" s="12"/>
      <c r="W25" s="12"/>
      <c r="X25" s="12"/>
    </row>
    <row r="26" spans="1:24" x14ac:dyDescent="0.2">
      <c r="A26" s="183" t="s">
        <v>75</v>
      </c>
      <c r="B26" s="147" t="s">
        <v>170</v>
      </c>
      <c r="C26" s="148"/>
      <c r="D26" s="148"/>
      <c r="E26" s="149"/>
      <c r="F26" s="1" t="s">
        <v>2</v>
      </c>
      <c r="G26" s="156"/>
      <c r="H26" s="156"/>
      <c r="I26" s="16" t="s">
        <v>12</v>
      </c>
      <c r="J26" s="12"/>
      <c r="K26" s="12"/>
      <c r="L26" s="12"/>
      <c r="T26" s="12"/>
      <c r="U26" s="12"/>
      <c r="V26" s="12"/>
      <c r="W26" s="12"/>
      <c r="X26" s="12"/>
    </row>
    <row r="27" spans="1:24" x14ac:dyDescent="0.2">
      <c r="A27" s="184"/>
      <c r="B27" s="150"/>
      <c r="C27" s="151"/>
      <c r="D27" s="151"/>
      <c r="E27" s="152"/>
      <c r="F27" s="1" t="s">
        <v>3</v>
      </c>
      <c r="G27" s="156"/>
      <c r="H27" s="156"/>
      <c r="I27" s="16" t="s">
        <v>12</v>
      </c>
      <c r="J27" s="12"/>
      <c r="K27" s="12"/>
      <c r="L27" s="12"/>
      <c r="T27" s="12"/>
      <c r="U27" s="12"/>
      <c r="V27" s="12"/>
      <c r="W27" s="12"/>
      <c r="X27" s="12"/>
    </row>
    <row r="28" spans="1:24" x14ac:dyDescent="0.2">
      <c r="A28" s="2" t="s">
        <v>76</v>
      </c>
      <c r="B28" s="132" t="s">
        <v>143</v>
      </c>
      <c r="C28" s="133"/>
      <c r="D28" s="133"/>
      <c r="E28" s="133"/>
      <c r="F28" s="134"/>
      <c r="G28" s="157"/>
      <c r="H28" s="157"/>
      <c r="I28" s="16" t="s">
        <v>12</v>
      </c>
      <c r="J28" s="12"/>
      <c r="K28" s="12"/>
      <c r="L28" s="12"/>
      <c r="T28" s="12"/>
      <c r="U28" s="12"/>
      <c r="V28" s="12"/>
      <c r="W28" s="12"/>
      <c r="X28" s="12"/>
    </row>
    <row r="29" spans="1:24" x14ac:dyDescent="0.2">
      <c r="A29" s="2" t="s">
        <v>77</v>
      </c>
      <c r="B29" s="132" t="s">
        <v>43</v>
      </c>
      <c r="C29" s="133"/>
      <c r="D29" s="133"/>
      <c r="E29" s="133"/>
      <c r="F29" s="134"/>
      <c r="G29" s="157"/>
      <c r="H29" s="157"/>
      <c r="I29" s="16" t="s">
        <v>12</v>
      </c>
      <c r="J29" s="12"/>
      <c r="K29" s="12"/>
      <c r="L29" s="12"/>
      <c r="T29" s="12"/>
      <c r="U29" s="12"/>
      <c r="V29" s="12"/>
      <c r="W29" s="12"/>
      <c r="X29" s="12"/>
    </row>
    <row r="30" spans="1:24" x14ac:dyDescent="0.2">
      <c r="A30" s="2" t="s">
        <v>78</v>
      </c>
      <c r="B30" s="132" t="s">
        <v>36</v>
      </c>
      <c r="C30" s="133"/>
      <c r="D30" s="133"/>
      <c r="E30" s="133"/>
      <c r="F30" s="134"/>
      <c r="G30" s="135"/>
      <c r="H30" s="136"/>
      <c r="I30" s="16" t="s">
        <v>13</v>
      </c>
      <c r="J30" s="12"/>
      <c r="K30" s="12"/>
      <c r="L30" s="12"/>
      <c r="T30" s="12"/>
      <c r="U30" s="12"/>
      <c r="V30" s="12"/>
      <c r="W30" s="12"/>
      <c r="X30" s="12"/>
    </row>
    <row r="31" spans="1:24" ht="18.75" x14ac:dyDescent="0.2">
      <c r="A31" s="2" t="s">
        <v>79</v>
      </c>
      <c r="B31" s="132" t="s">
        <v>171</v>
      </c>
      <c r="C31" s="133"/>
      <c r="D31" s="133"/>
      <c r="E31" s="133"/>
      <c r="F31" s="134"/>
      <c r="G31" s="156"/>
      <c r="H31" s="156"/>
      <c r="I31" s="16" t="s">
        <v>12</v>
      </c>
      <c r="J31" s="12"/>
      <c r="K31" s="12"/>
      <c r="L31" s="12"/>
      <c r="M31" s="12"/>
      <c r="T31" s="12"/>
      <c r="U31" s="12"/>
      <c r="V31" s="12"/>
      <c r="W31" s="12"/>
      <c r="X31" s="12"/>
    </row>
    <row r="32" spans="1:24" x14ac:dyDescent="0.2">
      <c r="A32" s="2" t="s">
        <v>80</v>
      </c>
      <c r="B32" s="132" t="s">
        <v>17</v>
      </c>
      <c r="C32" s="133"/>
      <c r="D32" s="133"/>
      <c r="E32" s="133"/>
      <c r="F32" s="134"/>
      <c r="G32" s="135"/>
      <c r="H32" s="136"/>
      <c r="I32" s="16" t="s">
        <v>13</v>
      </c>
      <c r="J32" s="12"/>
      <c r="K32" s="12"/>
      <c r="L32" s="12"/>
      <c r="T32" s="12"/>
      <c r="U32" s="12"/>
      <c r="V32" s="12"/>
      <c r="W32" s="12"/>
      <c r="X32" s="12"/>
    </row>
    <row r="33" spans="1:24" x14ac:dyDescent="0.2">
      <c r="A33" s="2" t="s">
        <v>81</v>
      </c>
      <c r="B33" s="132" t="s">
        <v>39</v>
      </c>
      <c r="C33" s="133"/>
      <c r="D33" s="199"/>
      <c r="E33" s="199"/>
      <c r="F33" s="199"/>
      <c r="G33" s="199"/>
      <c r="H33" s="199"/>
      <c r="I33" s="18" t="s">
        <v>108</v>
      </c>
      <c r="J33" s="12"/>
      <c r="K33" s="12"/>
      <c r="L33" s="12"/>
      <c r="T33" s="12"/>
      <c r="U33" s="12"/>
      <c r="V33" s="12"/>
      <c r="W33" s="12"/>
      <c r="X33" s="12"/>
    </row>
    <row r="34" spans="1:24" x14ac:dyDescent="0.2">
      <c r="A34" s="2" t="s">
        <v>82</v>
      </c>
      <c r="B34" s="132" t="s">
        <v>18</v>
      </c>
      <c r="C34" s="133"/>
      <c r="D34" s="133"/>
      <c r="E34" s="133"/>
      <c r="F34" s="134"/>
      <c r="G34" s="135"/>
      <c r="H34" s="136"/>
      <c r="I34" s="16" t="s">
        <v>13</v>
      </c>
      <c r="J34" s="12"/>
      <c r="K34" s="12"/>
      <c r="L34" s="12"/>
      <c r="T34" s="12"/>
      <c r="U34" s="12"/>
      <c r="V34" s="12"/>
      <c r="W34" s="12"/>
      <c r="X34" s="12"/>
    </row>
    <row r="35" spans="1:24" x14ac:dyDescent="0.2">
      <c r="A35" s="155" t="s">
        <v>83</v>
      </c>
      <c r="B35" s="153" t="s">
        <v>15</v>
      </c>
      <c r="C35" s="1" t="s">
        <v>93</v>
      </c>
      <c r="D35" s="135"/>
      <c r="E35" s="137"/>
      <c r="F35" s="137"/>
      <c r="G35" s="137"/>
      <c r="H35" s="136"/>
      <c r="I35" s="18" t="s">
        <v>107</v>
      </c>
      <c r="J35" s="12"/>
      <c r="K35" s="12"/>
      <c r="L35" s="12"/>
      <c r="T35" s="12"/>
      <c r="U35" s="12"/>
      <c r="V35" s="12"/>
      <c r="W35" s="12"/>
      <c r="X35" s="12"/>
    </row>
    <row r="36" spans="1:24" ht="49.5" customHeight="1" x14ac:dyDescent="0.2">
      <c r="A36" s="155"/>
      <c r="B36" s="153"/>
      <c r="C36" s="158" t="s">
        <v>173</v>
      </c>
      <c r="D36" s="129"/>
      <c r="E36" s="158"/>
      <c r="F36" s="129"/>
      <c r="G36" s="129"/>
      <c r="H36" s="129"/>
      <c r="I36" s="16" t="s">
        <v>12</v>
      </c>
      <c r="J36" s="12"/>
      <c r="K36" s="12"/>
      <c r="L36" s="12"/>
      <c r="T36" s="12"/>
      <c r="U36" s="12"/>
      <c r="V36" s="12"/>
      <c r="W36" s="12"/>
      <c r="X36" s="12"/>
    </row>
    <row r="37" spans="1:24" x14ac:dyDescent="0.2">
      <c r="A37" s="27" t="s">
        <v>65</v>
      </c>
      <c r="B37" s="22" t="s">
        <v>29</v>
      </c>
      <c r="C37" s="23"/>
      <c r="D37" s="23"/>
      <c r="E37" s="23"/>
      <c r="F37" s="23"/>
      <c r="G37" s="23"/>
      <c r="H37" s="24"/>
      <c r="I37" s="15"/>
      <c r="J37" s="12"/>
      <c r="K37" s="12"/>
      <c r="L37" s="12"/>
      <c r="T37" s="12"/>
      <c r="U37" s="12"/>
      <c r="V37" s="12"/>
      <c r="W37" s="12"/>
      <c r="X37" s="12"/>
    </row>
    <row r="38" spans="1:24" x14ac:dyDescent="0.2">
      <c r="A38" s="183" t="s">
        <v>84</v>
      </c>
      <c r="B38" s="147" t="s">
        <v>170</v>
      </c>
      <c r="C38" s="148"/>
      <c r="D38" s="148"/>
      <c r="E38" s="149"/>
      <c r="F38" s="1" t="s">
        <v>2</v>
      </c>
      <c r="G38" s="156"/>
      <c r="H38" s="156"/>
      <c r="I38" s="16" t="s">
        <v>12</v>
      </c>
      <c r="J38" s="12"/>
      <c r="K38" s="12"/>
      <c r="L38" s="12"/>
      <c r="T38" s="12"/>
      <c r="U38" s="12"/>
      <c r="V38" s="12"/>
      <c r="W38" s="12"/>
      <c r="X38" s="12"/>
    </row>
    <row r="39" spans="1:24" x14ac:dyDescent="0.2">
      <c r="A39" s="184"/>
      <c r="B39" s="150"/>
      <c r="C39" s="151"/>
      <c r="D39" s="151"/>
      <c r="E39" s="152"/>
      <c r="F39" s="1" t="s">
        <v>3</v>
      </c>
      <c r="G39" s="156"/>
      <c r="H39" s="156"/>
      <c r="I39" s="16" t="s">
        <v>12</v>
      </c>
      <c r="J39" s="12"/>
      <c r="K39" s="12"/>
      <c r="L39" s="12"/>
      <c r="T39" s="12"/>
      <c r="U39" s="12"/>
      <c r="V39" s="12"/>
      <c r="W39" s="12"/>
      <c r="X39" s="12"/>
    </row>
    <row r="40" spans="1:24" x14ac:dyDescent="0.2">
      <c r="A40" s="2" t="s">
        <v>85</v>
      </c>
      <c r="B40" s="132" t="s">
        <v>143</v>
      </c>
      <c r="C40" s="133"/>
      <c r="D40" s="133"/>
      <c r="E40" s="133"/>
      <c r="F40" s="134"/>
      <c r="G40" s="157"/>
      <c r="H40" s="157"/>
      <c r="I40" s="16" t="s">
        <v>12</v>
      </c>
      <c r="J40" s="12"/>
      <c r="K40" s="12"/>
      <c r="L40" s="12"/>
      <c r="T40" s="12"/>
      <c r="U40" s="12"/>
      <c r="V40" s="12"/>
      <c r="W40" s="12"/>
      <c r="X40" s="12"/>
    </row>
    <row r="41" spans="1:24" x14ac:dyDescent="0.2">
      <c r="A41" s="2" t="s">
        <v>86</v>
      </c>
      <c r="B41" s="132" t="s">
        <v>43</v>
      </c>
      <c r="C41" s="133"/>
      <c r="D41" s="133"/>
      <c r="E41" s="133"/>
      <c r="F41" s="134"/>
      <c r="G41" s="157"/>
      <c r="H41" s="157"/>
      <c r="I41" s="16" t="s">
        <v>12</v>
      </c>
      <c r="J41" s="12"/>
      <c r="K41" s="12"/>
      <c r="L41" s="12"/>
      <c r="T41" s="12"/>
      <c r="U41" s="12"/>
      <c r="V41" s="12"/>
      <c r="W41" s="12"/>
      <c r="X41" s="12"/>
    </row>
    <row r="42" spans="1:24" x14ac:dyDescent="0.2">
      <c r="A42" s="2" t="s">
        <v>87</v>
      </c>
      <c r="B42" s="132" t="s">
        <v>36</v>
      </c>
      <c r="C42" s="133"/>
      <c r="D42" s="133"/>
      <c r="E42" s="133"/>
      <c r="F42" s="134"/>
      <c r="G42" s="135"/>
      <c r="H42" s="136"/>
      <c r="I42" s="16" t="s">
        <v>13</v>
      </c>
      <c r="J42" s="12"/>
      <c r="K42" s="12"/>
      <c r="L42" s="12"/>
      <c r="T42" s="12"/>
      <c r="U42" s="12"/>
      <c r="V42" s="12"/>
      <c r="W42" s="12"/>
      <c r="X42" s="12"/>
    </row>
    <row r="43" spans="1:24" ht="18.75" x14ac:dyDescent="0.2">
      <c r="A43" s="2" t="s">
        <v>88</v>
      </c>
      <c r="B43" s="132" t="s">
        <v>171</v>
      </c>
      <c r="C43" s="133"/>
      <c r="D43" s="133"/>
      <c r="E43" s="133"/>
      <c r="F43" s="134"/>
      <c r="G43" s="157"/>
      <c r="H43" s="157"/>
      <c r="I43" s="16" t="s">
        <v>12</v>
      </c>
      <c r="J43" s="12"/>
      <c r="K43" s="12"/>
      <c r="L43" s="12"/>
      <c r="M43" s="12"/>
      <c r="T43" s="12"/>
      <c r="U43" s="12"/>
      <c r="V43" s="12"/>
      <c r="W43" s="12"/>
      <c r="X43" s="12"/>
    </row>
    <row r="44" spans="1:24" x14ac:dyDescent="0.2">
      <c r="A44" s="2" t="s">
        <v>89</v>
      </c>
      <c r="B44" s="132" t="s">
        <v>17</v>
      </c>
      <c r="C44" s="133"/>
      <c r="D44" s="133"/>
      <c r="E44" s="133"/>
      <c r="F44" s="134"/>
      <c r="G44" s="135"/>
      <c r="H44" s="136"/>
      <c r="I44" s="16" t="s">
        <v>13</v>
      </c>
      <c r="J44" s="12"/>
      <c r="K44" s="12"/>
      <c r="L44" s="12"/>
      <c r="T44" s="12"/>
      <c r="U44" s="12"/>
      <c r="V44" s="12"/>
      <c r="W44" s="12"/>
      <c r="X44" s="12"/>
    </row>
    <row r="45" spans="1:24" x14ac:dyDescent="0.2">
      <c r="A45" s="2" t="s">
        <v>90</v>
      </c>
      <c r="B45" s="132" t="s">
        <v>39</v>
      </c>
      <c r="C45" s="133"/>
      <c r="D45" s="175"/>
      <c r="E45" s="176"/>
      <c r="F45" s="176"/>
      <c r="G45" s="176"/>
      <c r="H45" s="177"/>
      <c r="I45" s="18" t="s">
        <v>108</v>
      </c>
      <c r="J45" s="12"/>
      <c r="K45" s="12"/>
      <c r="L45" s="12"/>
      <c r="T45" s="12"/>
      <c r="U45" s="12"/>
      <c r="V45" s="12"/>
      <c r="W45" s="12"/>
      <c r="X45" s="12"/>
    </row>
    <row r="46" spans="1:24" x14ac:dyDescent="0.2">
      <c r="A46" s="2" t="s">
        <v>91</v>
      </c>
      <c r="B46" s="132" t="s">
        <v>18</v>
      </c>
      <c r="C46" s="133"/>
      <c r="D46" s="133"/>
      <c r="E46" s="133"/>
      <c r="F46" s="134"/>
      <c r="G46" s="207"/>
      <c r="H46" s="208"/>
      <c r="I46" s="16" t="s">
        <v>13</v>
      </c>
      <c r="J46" s="12"/>
      <c r="K46" s="12"/>
      <c r="L46" s="12"/>
      <c r="T46" s="12"/>
      <c r="U46" s="12"/>
      <c r="V46" s="12"/>
      <c r="W46" s="12"/>
      <c r="X46" s="12"/>
    </row>
    <row r="47" spans="1:24" x14ac:dyDescent="0.2">
      <c r="A47" s="155" t="s">
        <v>92</v>
      </c>
      <c r="B47" s="153" t="s">
        <v>15</v>
      </c>
      <c r="C47" s="1" t="s">
        <v>93</v>
      </c>
      <c r="D47" s="135"/>
      <c r="E47" s="137"/>
      <c r="F47" s="137"/>
      <c r="G47" s="137"/>
      <c r="H47" s="136"/>
      <c r="I47" s="18" t="s">
        <v>107</v>
      </c>
      <c r="J47" s="12"/>
      <c r="K47" s="12"/>
      <c r="L47" s="12"/>
      <c r="T47" s="12"/>
      <c r="U47" s="12"/>
      <c r="V47" s="12"/>
      <c r="W47" s="12"/>
      <c r="X47" s="12"/>
    </row>
    <row r="48" spans="1:24" ht="49.5" customHeight="1" x14ac:dyDescent="0.2">
      <c r="A48" s="155"/>
      <c r="B48" s="153"/>
      <c r="C48" s="158" t="s">
        <v>173</v>
      </c>
      <c r="D48" s="129"/>
      <c r="E48" s="158"/>
      <c r="F48" s="129"/>
      <c r="G48" s="129"/>
      <c r="H48" s="129"/>
      <c r="I48" s="16" t="s">
        <v>12</v>
      </c>
      <c r="J48" s="12"/>
      <c r="K48" s="12"/>
      <c r="L48" s="12"/>
      <c r="T48" s="12"/>
      <c r="U48" s="12"/>
      <c r="V48" s="12"/>
      <c r="W48" s="12"/>
      <c r="X48" s="12"/>
    </row>
    <row r="49" spans="1:24" x14ac:dyDescent="0.2">
      <c r="A49" s="141" t="s">
        <v>25</v>
      </c>
      <c r="B49" s="142"/>
      <c r="C49" s="142"/>
      <c r="D49" s="142"/>
      <c r="E49" s="142"/>
      <c r="F49" s="142"/>
      <c r="G49" s="142"/>
      <c r="H49" s="143"/>
      <c r="I49" s="15"/>
      <c r="J49" s="12"/>
      <c r="K49" s="12"/>
      <c r="L49" s="12"/>
      <c r="T49" s="12"/>
      <c r="U49" s="12"/>
      <c r="V49" s="12"/>
      <c r="W49" s="12"/>
      <c r="X49" s="12"/>
    </row>
    <row r="50" spans="1:24" ht="15.6" customHeight="1" x14ac:dyDescent="0.2">
      <c r="A50" s="171" t="s">
        <v>94</v>
      </c>
      <c r="B50" s="153" t="s">
        <v>163</v>
      </c>
      <c r="C50" s="153"/>
      <c r="D50" s="135" t="s">
        <v>4</v>
      </c>
      <c r="E50" s="137"/>
      <c r="F50" s="136"/>
      <c r="G50" s="135"/>
      <c r="H50" s="136"/>
      <c r="I50" s="16" t="s">
        <v>13</v>
      </c>
      <c r="J50" s="12"/>
      <c r="K50" s="12"/>
      <c r="L50" s="12"/>
      <c r="M50" s="82">
        <v>490</v>
      </c>
      <c r="N50" s="82">
        <v>600</v>
      </c>
      <c r="O50" s="82">
        <v>800</v>
      </c>
      <c r="P50" s="82">
        <v>900</v>
      </c>
      <c r="Q50" s="82">
        <v>1100</v>
      </c>
      <c r="R50" s="12"/>
      <c r="S50" s="12"/>
      <c r="T50" s="12"/>
      <c r="U50" s="12"/>
      <c r="V50" s="12"/>
    </row>
    <row r="51" spans="1:24" x14ac:dyDescent="0.2">
      <c r="A51" s="144"/>
      <c r="B51" s="154"/>
      <c r="C51" s="153"/>
      <c r="D51" s="135" t="s">
        <v>5</v>
      </c>
      <c r="E51" s="137"/>
      <c r="F51" s="136"/>
      <c r="G51" s="135"/>
      <c r="H51" s="136"/>
      <c r="I51" s="16" t="s">
        <v>13</v>
      </c>
      <c r="J51" s="12"/>
      <c r="K51" s="12"/>
      <c r="L51" s="12"/>
      <c r="M51" s="77">
        <v>1250</v>
      </c>
      <c r="N51" s="4"/>
      <c r="P51" s="94"/>
      <c r="Q51" s="94"/>
      <c r="R51" s="12"/>
      <c r="S51" s="12"/>
      <c r="T51" s="12"/>
      <c r="U51" s="12"/>
      <c r="V51" s="12"/>
    </row>
    <row r="52" spans="1:24" x14ac:dyDescent="0.2">
      <c r="A52" s="25" t="s">
        <v>95</v>
      </c>
      <c r="B52" s="6" t="s">
        <v>6</v>
      </c>
      <c r="C52" s="135"/>
      <c r="D52" s="137"/>
      <c r="E52" s="137"/>
      <c r="F52" s="137"/>
      <c r="G52" s="137"/>
      <c r="H52" s="136"/>
      <c r="I52" s="16" t="s">
        <v>13</v>
      </c>
      <c r="J52" s="12"/>
      <c r="K52" s="12"/>
      <c r="L52" s="12"/>
      <c r="M52" s="28" t="s">
        <v>51</v>
      </c>
      <c r="N52" s="82" t="s">
        <v>52</v>
      </c>
      <c r="T52" s="12"/>
      <c r="U52" s="12"/>
      <c r="V52" s="12"/>
      <c r="W52" s="12"/>
      <c r="X52" s="12"/>
    </row>
    <row r="53" spans="1:24" x14ac:dyDescent="0.2">
      <c r="A53" s="5" t="s">
        <v>96</v>
      </c>
      <c r="B53" s="132" t="s">
        <v>20</v>
      </c>
      <c r="C53" s="133"/>
      <c r="D53" s="133"/>
      <c r="E53" s="133"/>
      <c r="F53" s="134"/>
      <c r="G53" s="135"/>
      <c r="H53" s="136"/>
      <c r="I53" s="16" t="s">
        <v>13</v>
      </c>
      <c r="J53" s="12"/>
      <c r="K53" s="12"/>
      <c r="L53" s="12"/>
      <c r="T53" s="12"/>
      <c r="U53" s="12"/>
      <c r="V53" s="12"/>
      <c r="W53" s="12"/>
      <c r="X53" s="12"/>
    </row>
    <row r="54" spans="1:24" x14ac:dyDescent="0.2">
      <c r="A54" s="5" t="s">
        <v>97</v>
      </c>
      <c r="B54" s="132" t="s">
        <v>21</v>
      </c>
      <c r="C54" s="133"/>
      <c r="D54" s="133"/>
      <c r="E54" s="133"/>
      <c r="F54" s="134"/>
      <c r="G54" s="135"/>
      <c r="H54" s="136"/>
      <c r="I54" s="16" t="s">
        <v>13</v>
      </c>
      <c r="J54" s="12"/>
      <c r="K54" s="12"/>
      <c r="L54" s="12"/>
      <c r="T54" s="12"/>
      <c r="U54" s="12"/>
      <c r="V54" s="12"/>
      <c r="W54" s="12"/>
      <c r="X54" s="12"/>
    </row>
    <row r="55" spans="1:24" ht="32.450000000000003" customHeight="1" outlineLevel="1" x14ac:dyDescent="0.25">
      <c r="A55" s="5" t="s">
        <v>99</v>
      </c>
      <c r="B55" s="7" t="s">
        <v>38</v>
      </c>
      <c r="C55" s="168"/>
      <c r="D55" s="137"/>
      <c r="E55" s="137"/>
      <c r="F55" s="137"/>
      <c r="G55" s="137"/>
      <c r="H55" s="136"/>
      <c r="I55" s="16" t="str">
        <f>IF(G54="нет","скрыть","выбрать")</f>
        <v>выбрать</v>
      </c>
      <c r="J55" s="12"/>
      <c r="K55" s="12"/>
      <c r="L55" s="12"/>
      <c r="M55" s="30" t="s">
        <v>53</v>
      </c>
      <c r="N55" s="83" t="s">
        <v>50</v>
      </c>
      <c r="T55" s="12"/>
      <c r="U55" s="12"/>
      <c r="V55" s="12"/>
      <c r="W55" s="12"/>
      <c r="X55" s="12"/>
    </row>
    <row r="56" spans="1:24" x14ac:dyDescent="0.2">
      <c r="A56" s="141" t="s">
        <v>26</v>
      </c>
      <c r="B56" s="142"/>
      <c r="C56" s="142"/>
      <c r="D56" s="142"/>
      <c r="E56" s="142"/>
      <c r="F56" s="142"/>
      <c r="G56" s="142"/>
      <c r="H56" s="143"/>
      <c r="I56" s="15"/>
      <c r="J56" s="12"/>
      <c r="K56" s="12"/>
      <c r="L56" s="12"/>
      <c r="T56" s="12"/>
      <c r="U56" s="12"/>
      <c r="V56" s="12"/>
      <c r="W56" s="12"/>
      <c r="X56" s="12"/>
    </row>
    <row r="57" spans="1:24" x14ac:dyDescent="0.2">
      <c r="A57" s="5" t="s">
        <v>98</v>
      </c>
      <c r="B57" s="6" t="s">
        <v>7</v>
      </c>
      <c r="C57" s="129"/>
      <c r="D57" s="129"/>
      <c r="E57" s="129"/>
      <c r="F57" s="129"/>
      <c r="G57" s="129"/>
      <c r="H57" s="129"/>
      <c r="I57" s="16" t="s">
        <v>13</v>
      </c>
      <c r="J57" s="12"/>
      <c r="K57" s="12"/>
      <c r="L57" s="12"/>
      <c r="M57" s="28" t="s">
        <v>19</v>
      </c>
      <c r="N57" s="82" t="s">
        <v>54</v>
      </c>
      <c r="T57" s="12"/>
      <c r="U57" s="12"/>
      <c r="V57" s="12"/>
      <c r="W57" s="12"/>
      <c r="X57" s="12"/>
    </row>
    <row r="58" spans="1:24" outlineLevel="1" x14ac:dyDescent="0.2">
      <c r="A58" s="138" t="s">
        <v>27</v>
      </c>
      <c r="B58" s="139"/>
      <c r="C58" s="139"/>
      <c r="D58" s="139"/>
      <c r="E58" s="139"/>
      <c r="F58" s="139"/>
      <c r="G58" s="139"/>
      <c r="H58" s="140"/>
      <c r="I58" s="21" t="str">
        <f>IF($C$57="в помещении одоризационной","скрыть"," ")</f>
        <v xml:space="preserve"> </v>
      </c>
      <c r="J58" s="12"/>
      <c r="K58" s="12"/>
      <c r="L58" s="12"/>
      <c r="T58" s="12"/>
      <c r="U58" s="12"/>
      <c r="V58" s="12"/>
      <c r="W58" s="12"/>
      <c r="X58" s="12"/>
    </row>
    <row r="59" spans="1:24" outlineLevel="1" x14ac:dyDescent="0.2">
      <c r="A59" s="5" t="s">
        <v>100</v>
      </c>
      <c r="B59" s="6" t="s">
        <v>8</v>
      </c>
      <c r="C59" s="135"/>
      <c r="D59" s="137"/>
      <c r="E59" s="137"/>
      <c r="F59" s="137"/>
      <c r="G59" s="137"/>
      <c r="H59" s="136"/>
      <c r="I59" s="19" t="str">
        <f>IF($C$57="в помещении одоризационной","скрыть","выбрать")</f>
        <v>выбрать</v>
      </c>
      <c r="J59" s="12"/>
      <c r="K59" s="12"/>
      <c r="L59" s="12"/>
      <c r="T59" s="12"/>
      <c r="U59" s="12"/>
      <c r="V59" s="12"/>
      <c r="W59" s="12"/>
      <c r="X59" s="12"/>
    </row>
    <row r="60" spans="1:24" outlineLevel="1" x14ac:dyDescent="0.2">
      <c r="A60" s="5" t="s">
        <v>102</v>
      </c>
      <c r="B60" s="132" t="s">
        <v>9</v>
      </c>
      <c r="C60" s="133"/>
      <c r="D60" s="133"/>
      <c r="E60" s="133"/>
      <c r="F60" s="134"/>
      <c r="G60" s="135"/>
      <c r="H60" s="136"/>
      <c r="I60" s="19" t="str">
        <f>IF($C$57="в помещении одоризационной","скрыть","выбрать")</f>
        <v>выбрать</v>
      </c>
      <c r="J60" s="12"/>
      <c r="K60" s="12"/>
      <c r="L60" s="12"/>
      <c r="T60" s="12"/>
      <c r="U60" s="12"/>
      <c r="V60" s="12"/>
      <c r="W60" s="12"/>
      <c r="X60" s="12"/>
    </row>
    <row r="61" spans="1:24" outlineLevel="1" x14ac:dyDescent="0.2">
      <c r="A61" s="5" t="s">
        <v>103</v>
      </c>
      <c r="B61" s="132" t="s">
        <v>16</v>
      </c>
      <c r="C61" s="133"/>
      <c r="D61" s="133"/>
      <c r="E61" s="133"/>
      <c r="F61" s="134"/>
      <c r="G61" s="135"/>
      <c r="H61" s="136"/>
      <c r="I61" s="19" t="str">
        <f>IF($C$57="в помещении одоризационной","скрыть","выбрать")</f>
        <v>выбрать</v>
      </c>
      <c r="J61" s="12"/>
      <c r="K61" s="12"/>
      <c r="L61" s="12"/>
      <c r="T61" s="12"/>
      <c r="U61" s="12"/>
      <c r="V61" s="12"/>
      <c r="W61" s="12"/>
      <c r="X61" s="12"/>
    </row>
    <row r="62" spans="1:24" outlineLevel="1" x14ac:dyDescent="0.2">
      <c r="A62" s="144" t="s">
        <v>101</v>
      </c>
      <c r="B62" s="153" t="s">
        <v>60</v>
      </c>
      <c r="C62" s="153"/>
      <c r="D62" s="153"/>
      <c r="E62" s="129" t="s">
        <v>61</v>
      </c>
      <c r="F62" s="129"/>
      <c r="G62" s="198"/>
      <c r="H62" s="198"/>
      <c r="I62" s="19" t="str">
        <f>IF($C$57="в шкафу возле выходного коллектора","скрыть","заполнить")</f>
        <v>заполнить</v>
      </c>
      <c r="J62" s="12"/>
      <c r="K62" s="12"/>
      <c r="L62" s="12"/>
      <c r="T62" s="12"/>
      <c r="U62" s="12"/>
      <c r="V62" s="12"/>
      <c r="W62" s="12"/>
      <c r="X62" s="12"/>
    </row>
    <row r="63" spans="1:24" outlineLevel="1" x14ac:dyDescent="0.2">
      <c r="A63" s="145"/>
      <c r="B63" s="153"/>
      <c r="C63" s="153"/>
      <c r="D63" s="153"/>
      <c r="E63" s="129" t="s">
        <v>62</v>
      </c>
      <c r="F63" s="129"/>
      <c r="G63" s="198"/>
      <c r="H63" s="198"/>
      <c r="I63" s="19" t="str">
        <f>IF($C$57="в шкафу возле выходного коллектора","скрыть","заполнить")</f>
        <v>заполнить</v>
      </c>
      <c r="J63" s="12"/>
      <c r="K63" s="12"/>
      <c r="L63" s="12"/>
      <c r="T63" s="12"/>
      <c r="U63" s="12"/>
      <c r="V63" s="12"/>
      <c r="W63" s="12"/>
      <c r="X63" s="12"/>
    </row>
    <row r="64" spans="1:24" outlineLevel="1" x14ac:dyDescent="0.2">
      <c r="A64" s="146"/>
      <c r="B64" s="153"/>
      <c r="C64" s="153"/>
      <c r="D64" s="153"/>
      <c r="E64" s="129" t="s">
        <v>5</v>
      </c>
      <c r="F64" s="129"/>
      <c r="G64" s="198"/>
      <c r="H64" s="198"/>
      <c r="I64" s="19" t="str">
        <f>IF($C$57="в шкафу возле выходного коллектора","скрыть","заполнить")</f>
        <v>заполнить</v>
      </c>
      <c r="J64" s="12"/>
      <c r="K64" s="12"/>
      <c r="L64" s="12"/>
      <c r="T64" s="12"/>
      <c r="U64" s="12"/>
      <c r="V64" s="12"/>
      <c r="W64" s="12"/>
      <c r="X64" s="12"/>
    </row>
    <row r="65" spans="1:25" x14ac:dyDescent="0.2">
      <c r="A65" s="141" t="s">
        <v>28</v>
      </c>
      <c r="B65" s="142"/>
      <c r="C65" s="142"/>
      <c r="D65" s="142"/>
      <c r="E65" s="142"/>
      <c r="F65" s="142"/>
      <c r="G65" s="142"/>
      <c r="H65" s="143"/>
      <c r="I65" s="15"/>
      <c r="J65" s="12"/>
      <c r="K65" s="12"/>
      <c r="L65" s="12"/>
      <c r="T65" s="12"/>
      <c r="U65" s="12"/>
      <c r="V65" s="12"/>
      <c r="W65" s="12"/>
      <c r="X65" s="12"/>
    </row>
    <row r="66" spans="1:25" ht="18.75" customHeight="1" x14ac:dyDescent="0.2">
      <c r="A66" s="5" t="s">
        <v>104</v>
      </c>
      <c r="B66" s="6" t="s">
        <v>35</v>
      </c>
      <c r="C66" s="172"/>
      <c r="D66" s="173"/>
      <c r="E66" s="173"/>
      <c r="F66" s="173"/>
      <c r="G66" s="173"/>
      <c r="H66" s="174"/>
      <c r="I66" s="18" t="s">
        <v>108</v>
      </c>
      <c r="J66" s="12"/>
      <c r="K66" s="12"/>
      <c r="L66" s="12"/>
      <c r="M66" s="28" t="s">
        <v>167</v>
      </c>
      <c r="N66" s="82" t="s">
        <v>175</v>
      </c>
      <c r="O66" s="76"/>
      <c r="T66" s="12"/>
      <c r="U66" s="12"/>
      <c r="V66" s="12"/>
      <c r="W66" s="12"/>
      <c r="X66" s="12"/>
      <c r="Y66" s="72"/>
    </row>
    <row r="67" spans="1:25" x14ac:dyDescent="0.2">
      <c r="A67" s="5" t="s">
        <v>105</v>
      </c>
      <c r="B67" s="6" t="s">
        <v>10</v>
      </c>
      <c r="C67" s="135"/>
      <c r="D67" s="137"/>
      <c r="E67" s="137"/>
      <c r="F67" s="137"/>
      <c r="G67" s="137"/>
      <c r="H67" s="136"/>
      <c r="I67" s="16" t="s">
        <v>13</v>
      </c>
      <c r="J67" s="12"/>
      <c r="K67" s="12"/>
      <c r="L67" s="12"/>
      <c r="M67" s="28" t="s">
        <v>11</v>
      </c>
      <c r="N67" s="82" t="s">
        <v>56</v>
      </c>
      <c r="T67" s="12"/>
      <c r="U67" s="12"/>
      <c r="V67" s="12"/>
      <c r="W67" s="12"/>
      <c r="X67" s="12"/>
    </row>
    <row r="68" spans="1:25" x14ac:dyDescent="0.2">
      <c r="A68" s="5" t="s">
        <v>45</v>
      </c>
      <c r="B68" s="6" t="s">
        <v>14</v>
      </c>
      <c r="C68" s="135"/>
      <c r="D68" s="137"/>
      <c r="E68" s="137"/>
      <c r="F68" s="137"/>
      <c r="G68" s="137"/>
      <c r="H68" s="136"/>
      <c r="I68" s="16" t="s">
        <v>13</v>
      </c>
      <c r="J68" s="12"/>
      <c r="K68" s="12"/>
      <c r="L68" s="12"/>
      <c r="M68" s="28" t="s">
        <v>57</v>
      </c>
      <c r="N68" s="82" t="s">
        <v>58</v>
      </c>
      <c r="T68" s="12"/>
      <c r="U68" s="12"/>
      <c r="V68" s="12"/>
      <c r="W68" s="12"/>
      <c r="X68" s="12"/>
    </row>
    <row r="69" spans="1:25" x14ac:dyDescent="0.2">
      <c r="A69" s="141"/>
      <c r="B69" s="142"/>
      <c r="C69" s="142"/>
      <c r="D69" s="142"/>
      <c r="E69" s="142"/>
      <c r="F69" s="142"/>
      <c r="G69" s="142"/>
      <c r="H69" s="143"/>
      <c r="I69" s="15"/>
      <c r="J69" s="12"/>
      <c r="K69" s="12"/>
      <c r="L69" s="12"/>
      <c r="T69" s="12"/>
      <c r="U69" s="12"/>
      <c r="V69" s="12"/>
      <c r="W69" s="12"/>
      <c r="X69" s="12"/>
    </row>
    <row r="70" spans="1:25" x14ac:dyDescent="0.2">
      <c r="A70" s="5" t="s">
        <v>46</v>
      </c>
      <c r="B70" s="132" t="s">
        <v>166</v>
      </c>
      <c r="C70" s="133"/>
      <c r="D70" s="133"/>
      <c r="E70" s="133"/>
      <c r="F70" s="134"/>
      <c r="G70" s="135"/>
      <c r="H70" s="136"/>
      <c r="I70" s="16" t="s">
        <v>13</v>
      </c>
      <c r="J70" s="12"/>
      <c r="K70" s="12"/>
      <c r="L70" s="12"/>
      <c r="T70" s="12"/>
      <c r="U70" s="12"/>
      <c r="V70" s="12"/>
      <c r="W70" s="12"/>
      <c r="X70" s="12"/>
    </row>
    <row r="71" spans="1:25" x14ac:dyDescent="0.2">
      <c r="A71" s="5" t="s">
        <v>47</v>
      </c>
      <c r="B71" s="132" t="s">
        <v>164</v>
      </c>
      <c r="C71" s="133"/>
      <c r="D71" s="133"/>
      <c r="E71" s="133"/>
      <c r="F71" s="134"/>
      <c r="G71" s="135"/>
      <c r="H71" s="136"/>
      <c r="I71" s="16" t="s">
        <v>13</v>
      </c>
      <c r="J71" s="12"/>
      <c r="K71" s="12"/>
      <c r="L71" s="12"/>
      <c r="T71" s="12"/>
      <c r="U71" s="12"/>
      <c r="V71" s="12"/>
      <c r="W71" s="12"/>
      <c r="X71" s="12"/>
    </row>
    <row r="72" spans="1:25" ht="36" customHeight="1" x14ac:dyDescent="0.2">
      <c r="A72" s="5" t="s">
        <v>48</v>
      </c>
      <c r="B72" s="7" t="s">
        <v>165</v>
      </c>
      <c r="C72" s="168"/>
      <c r="D72" s="137"/>
      <c r="E72" s="137"/>
      <c r="F72" s="137"/>
      <c r="G72" s="137"/>
      <c r="H72" s="136"/>
      <c r="I72" s="16" t="s">
        <v>12</v>
      </c>
      <c r="J72" s="12"/>
      <c r="K72" s="12"/>
      <c r="L72" s="12"/>
      <c r="T72" s="12"/>
      <c r="U72" s="12"/>
      <c r="V72" s="12"/>
      <c r="W72" s="12"/>
      <c r="X72" s="12"/>
    </row>
    <row r="73" spans="1:25" x14ac:dyDescent="0.2">
      <c r="A73" s="141" t="s">
        <v>150</v>
      </c>
      <c r="B73" s="142"/>
      <c r="C73" s="142"/>
      <c r="D73" s="142"/>
      <c r="E73" s="142"/>
      <c r="F73" s="142"/>
      <c r="G73" s="142"/>
      <c r="H73" s="143"/>
      <c r="I73" s="15"/>
      <c r="J73" s="12"/>
      <c r="K73" s="12"/>
      <c r="L73" s="12"/>
      <c r="T73" s="12"/>
      <c r="U73" s="12"/>
      <c r="V73" s="12"/>
      <c r="W73" s="12"/>
      <c r="X73" s="12"/>
    </row>
    <row r="74" spans="1:25" x14ac:dyDescent="0.2">
      <c r="A74" s="5" t="s">
        <v>44</v>
      </c>
      <c r="B74" s="131" t="s">
        <v>147</v>
      </c>
      <c r="C74" s="131"/>
      <c r="D74" s="131"/>
      <c r="E74" s="131"/>
      <c r="F74" s="131"/>
      <c r="G74" s="131"/>
      <c r="H74" s="131"/>
      <c r="I74" s="15"/>
      <c r="J74" s="12"/>
      <c r="K74" s="12"/>
      <c r="L74" s="12"/>
      <c r="T74" s="12"/>
      <c r="U74" s="12"/>
      <c r="V74" s="12"/>
      <c r="W74" s="12"/>
      <c r="X74" s="12"/>
    </row>
    <row r="75" spans="1:25" x14ac:dyDescent="0.2">
      <c r="A75" s="5" t="s">
        <v>30</v>
      </c>
      <c r="B75" s="131" t="s">
        <v>148</v>
      </c>
      <c r="C75" s="131"/>
      <c r="D75" s="131"/>
      <c r="E75" s="131"/>
      <c r="F75" s="131"/>
      <c r="G75" s="131"/>
      <c r="H75" s="131"/>
      <c r="I75" s="15"/>
      <c r="J75" s="12"/>
      <c r="K75" s="12"/>
      <c r="L75" s="12"/>
      <c r="T75" s="12"/>
      <c r="U75" s="12"/>
      <c r="V75" s="12"/>
      <c r="W75" s="12"/>
      <c r="X75" s="12"/>
    </row>
    <row r="76" spans="1:25" x14ac:dyDescent="0.2">
      <c r="A76" s="5" t="s">
        <v>31</v>
      </c>
      <c r="B76" s="131"/>
      <c r="C76" s="131"/>
      <c r="D76" s="131"/>
      <c r="E76" s="131"/>
      <c r="F76" s="131"/>
      <c r="G76" s="131"/>
      <c r="H76" s="131"/>
      <c r="I76" s="15"/>
      <c r="J76" s="12"/>
      <c r="K76" s="12"/>
      <c r="L76" s="12"/>
      <c r="T76" s="12"/>
      <c r="U76" s="12"/>
      <c r="V76" s="12"/>
      <c r="W76" s="12"/>
      <c r="X76" s="12"/>
    </row>
    <row r="77" spans="1:25" x14ac:dyDescent="0.2">
      <c r="A77" s="5" t="s">
        <v>32</v>
      </c>
      <c r="B77" s="131"/>
      <c r="C77" s="131"/>
      <c r="D77" s="131"/>
      <c r="E77" s="131"/>
      <c r="F77" s="131"/>
      <c r="G77" s="131"/>
      <c r="H77" s="131"/>
      <c r="I77" s="15"/>
      <c r="J77" s="12"/>
      <c r="K77" s="12"/>
      <c r="L77" s="12"/>
      <c r="T77" s="12"/>
      <c r="U77" s="12"/>
      <c r="V77" s="12"/>
      <c r="W77" s="12"/>
      <c r="X77" s="12"/>
    </row>
    <row r="78" spans="1:25" x14ac:dyDescent="0.2">
      <c r="A78" s="5" t="s">
        <v>94</v>
      </c>
      <c r="B78" s="131"/>
      <c r="C78" s="131"/>
      <c r="D78" s="131"/>
      <c r="E78" s="131"/>
      <c r="F78" s="131"/>
      <c r="G78" s="131"/>
      <c r="H78" s="131"/>
      <c r="I78" s="15"/>
      <c r="J78" s="12"/>
      <c r="K78" s="12"/>
      <c r="L78" s="12"/>
      <c r="T78" s="12"/>
      <c r="U78" s="12"/>
      <c r="V78" s="12"/>
      <c r="W78" s="12"/>
      <c r="X78" s="12"/>
    </row>
    <row r="79" spans="1:25" x14ac:dyDescent="0.2">
      <c r="A79" s="5" t="s">
        <v>95</v>
      </c>
      <c r="B79" s="162" t="s">
        <v>149</v>
      </c>
      <c r="C79" s="162"/>
      <c r="D79" s="162"/>
      <c r="E79" s="162"/>
      <c r="F79" s="162"/>
      <c r="G79" s="162"/>
      <c r="H79" s="162"/>
      <c r="I79" s="15"/>
      <c r="J79" s="12"/>
      <c r="K79" s="12"/>
      <c r="L79" s="12"/>
      <c r="T79" s="12"/>
      <c r="U79" s="12"/>
      <c r="V79" s="12"/>
      <c r="W79" s="12"/>
      <c r="X79" s="12"/>
    </row>
    <row r="80" spans="1:25" ht="6.75" customHeight="1" x14ac:dyDescent="0.2">
      <c r="I80" s="15"/>
      <c r="J80" s="12"/>
      <c r="K80" s="12"/>
      <c r="L80" s="12"/>
      <c r="T80" s="12"/>
      <c r="U80" s="12"/>
      <c r="V80" s="12"/>
      <c r="W80" s="12"/>
      <c r="X80" s="12"/>
    </row>
    <row r="81" spans="1:24" s="10" customFormat="1" ht="19.5" customHeight="1" x14ac:dyDescent="0.2">
      <c r="B81" s="36" t="s">
        <v>125</v>
      </c>
      <c r="D81" s="160" t="s">
        <v>151</v>
      </c>
      <c r="E81" s="160"/>
      <c r="F81" s="160"/>
      <c r="G81" s="160"/>
      <c r="H81" s="160"/>
      <c r="I81" s="15"/>
      <c r="J81" s="13"/>
      <c r="K81" s="13"/>
      <c r="L81" s="13"/>
      <c r="N81" s="84"/>
      <c r="O81" s="78"/>
      <c r="Q81" s="78"/>
      <c r="R81" s="96"/>
      <c r="S81" s="96"/>
      <c r="T81" s="13"/>
      <c r="U81" s="13"/>
      <c r="V81" s="13"/>
      <c r="W81" s="13"/>
      <c r="X81" s="13"/>
    </row>
    <row r="82" spans="1:24" ht="33.75" customHeight="1" x14ac:dyDescent="0.25">
      <c r="A82" s="4"/>
      <c r="B82" s="35"/>
      <c r="D82" s="163" t="s">
        <v>172</v>
      </c>
      <c r="E82" s="163"/>
      <c r="F82" s="163"/>
      <c r="G82" s="163"/>
      <c r="H82" s="163"/>
      <c r="I82" s="15"/>
      <c r="J82" s="12"/>
      <c r="K82" s="12"/>
      <c r="L82" s="12"/>
      <c r="T82" s="12"/>
      <c r="U82" s="12"/>
      <c r="V82" s="12"/>
      <c r="W82" s="12"/>
      <c r="X82" s="12"/>
    </row>
    <row r="83" spans="1:24" x14ac:dyDescent="0.2">
      <c r="A83" s="4"/>
      <c r="B83" s="34" t="s">
        <v>126</v>
      </c>
      <c r="D83" s="203" t="s">
        <v>126</v>
      </c>
      <c r="E83" s="203"/>
      <c r="F83" s="203"/>
      <c r="G83" s="203"/>
      <c r="H83" s="203"/>
      <c r="I83" s="15"/>
      <c r="J83" s="12"/>
      <c r="K83" s="12"/>
      <c r="L83" s="12"/>
      <c r="T83" s="12"/>
      <c r="U83" s="12"/>
      <c r="V83" s="12"/>
      <c r="W83" s="12"/>
      <c r="X83" s="12"/>
    </row>
    <row r="84" spans="1:24" ht="8.25" customHeight="1" x14ac:dyDescent="0.2">
      <c r="A84" s="4"/>
      <c r="B84" s="33"/>
      <c r="D84" s="204"/>
      <c r="E84" s="204"/>
      <c r="F84" s="204"/>
      <c r="G84" s="204"/>
      <c r="H84" s="204"/>
      <c r="I84" s="15"/>
      <c r="J84" s="12"/>
      <c r="K84" s="12"/>
      <c r="L84" s="12"/>
      <c r="T84" s="12"/>
      <c r="U84" s="12"/>
      <c r="V84" s="12"/>
      <c r="W84" s="12"/>
      <c r="X84" s="12"/>
    </row>
    <row r="85" spans="1:24" x14ac:dyDescent="0.2">
      <c r="A85" s="4"/>
      <c r="B85" s="34" t="s">
        <v>127</v>
      </c>
      <c r="D85" s="203" t="s">
        <v>127</v>
      </c>
      <c r="E85" s="203"/>
      <c r="F85" s="203"/>
      <c r="G85" s="203"/>
      <c r="H85" s="203"/>
      <c r="I85" s="15"/>
      <c r="J85" s="12"/>
      <c r="K85" s="12"/>
      <c r="L85" s="12"/>
      <c r="T85" s="12"/>
      <c r="U85" s="12"/>
      <c r="V85" s="12"/>
      <c r="W85" s="12"/>
      <c r="X85" s="12"/>
    </row>
    <row r="86" spans="1:24" ht="18" customHeight="1" x14ac:dyDescent="0.25">
      <c r="A86" s="4"/>
      <c r="B86" s="35"/>
      <c r="D86" s="163" t="s">
        <v>159</v>
      </c>
      <c r="E86" s="164"/>
      <c r="F86" s="164"/>
      <c r="G86" s="164"/>
      <c r="H86" s="164"/>
      <c r="I86" s="15"/>
      <c r="J86" s="12"/>
      <c r="K86" s="12"/>
      <c r="L86" s="12"/>
      <c r="T86" s="12"/>
      <c r="U86" s="12"/>
      <c r="V86" s="12"/>
      <c r="W86" s="12"/>
      <c r="X86" s="12"/>
    </row>
    <row r="87" spans="1:24" ht="13.5" customHeight="1" x14ac:dyDescent="0.2">
      <c r="A87" s="4"/>
      <c r="B87" s="34" t="s">
        <v>129</v>
      </c>
      <c r="D87" s="161" t="s">
        <v>129</v>
      </c>
      <c r="E87" s="161"/>
      <c r="F87" s="161"/>
      <c r="G87" s="161"/>
      <c r="H87" s="161"/>
      <c r="I87" s="15"/>
      <c r="J87" s="12"/>
      <c r="K87" s="12"/>
      <c r="L87" s="12"/>
      <c r="T87" s="12"/>
      <c r="U87" s="12"/>
      <c r="V87" s="12"/>
      <c r="W87" s="12"/>
      <c r="X87" s="12"/>
    </row>
    <row r="88" spans="1:24" hidden="1" x14ac:dyDescent="0.2">
      <c r="A88" s="4"/>
      <c r="C88" s="8"/>
      <c r="D88" s="8"/>
      <c r="E88" s="8"/>
      <c r="F88" s="8"/>
      <c r="G88" s="8"/>
      <c r="H88" s="8"/>
      <c r="I88" s="15"/>
      <c r="J88" s="12"/>
      <c r="K88" s="12"/>
      <c r="L88" s="12"/>
      <c r="T88" s="12"/>
      <c r="U88" s="12"/>
      <c r="V88" s="12"/>
      <c r="W88" s="12"/>
      <c r="X88" s="12"/>
    </row>
    <row r="89" spans="1:24" ht="14.25" customHeight="1" x14ac:dyDescent="0.2">
      <c r="A89" s="4"/>
      <c r="B89" s="36" t="s">
        <v>128</v>
      </c>
      <c r="C89" s="8"/>
      <c r="D89" s="36" t="s">
        <v>128</v>
      </c>
      <c r="E89" s="8"/>
      <c r="F89" s="8"/>
      <c r="G89" s="8"/>
      <c r="H89" s="8"/>
      <c r="I89" s="15"/>
      <c r="J89" s="12"/>
      <c r="K89" s="12"/>
      <c r="L89" s="12"/>
      <c r="T89" s="12"/>
      <c r="U89" s="12"/>
      <c r="V89" s="12"/>
      <c r="W89" s="12"/>
      <c r="X89" s="12"/>
    </row>
    <row r="90" spans="1:24" x14ac:dyDescent="0.2">
      <c r="A90" s="159"/>
      <c r="B90" s="159"/>
      <c r="C90" s="160"/>
      <c r="D90" s="160"/>
      <c r="E90" s="160"/>
      <c r="F90" s="160"/>
      <c r="G90" s="160"/>
      <c r="H90" s="160"/>
      <c r="I90" s="15"/>
      <c r="J90" s="12"/>
      <c r="K90" s="12"/>
      <c r="L90" s="12"/>
      <c r="T90" s="12"/>
      <c r="U90" s="12"/>
      <c r="V90" s="12"/>
      <c r="W90" s="12"/>
      <c r="X90" s="12"/>
    </row>
    <row r="91" spans="1:24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2"/>
      <c r="K91" s="12"/>
      <c r="L91" s="12"/>
      <c r="T91" s="12"/>
      <c r="U91" s="12"/>
      <c r="V91" s="12"/>
      <c r="W91" s="12"/>
      <c r="X91" s="12"/>
    </row>
    <row r="92" spans="1:24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2"/>
      <c r="K92" s="12"/>
      <c r="L92" s="12"/>
      <c r="T92" s="12"/>
      <c r="U92" s="12"/>
      <c r="V92" s="12"/>
      <c r="W92" s="12"/>
      <c r="X92" s="12"/>
    </row>
    <row r="93" spans="1:24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2"/>
      <c r="K93" s="12"/>
      <c r="L93" s="12"/>
      <c r="T93" s="12"/>
      <c r="U93" s="12"/>
      <c r="V93" s="12"/>
      <c r="W93" s="12"/>
      <c r="X93" s="12"/>
    </row>
    <row r="94" spans="1:24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2"/>
      <c r="K94" s="12"/>
      <c r="L94" s="12"/>
      <c r="T94" s="12"/>
      <c r="U94" s="12"/>
      <c r="V94" s="12"/>
      <c r="W94" s="12"/>
      <c r="X94" s="12"/>
    </row>
    <row r="95" spans="1:24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2"/>
      <c r="K95" s="12"/>
      <c r="L95" s="12"/>
      <c r="T95" s="12"/>
      <c r="U95" s="12"/>
      <c r="V95" s="12"/>
      <c r="W95" s="12"/>
      <c r="X95" s="12"/>
    </row>
    <row r="96" spans="1:24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2"/>
      <c r="K96" s="12"/>
      <c r="L96" s="12"/>
      <c r="T96" s="12"/>
      <c r="U96" s="12"/>
      <c r="V96" s="12"/>
      <c r="W96" s="12"/>
      <c r="X96" s="12"/>
    </row>
    <row r="97" spans="1:24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2"/>
      <c r="K97" s="12"/>
      <c r="L97" s="12"/>
      <c r="T97" s="12"/>
      <c r="U97" s="12"/>
      <c r="V97" s="12"/>
      <c r="W97" s="12"/>
      <c r="X97" s="12"/>
    </row>
    <row r="98" spans="1:24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2"/>
      <c r="K98" s="12"/>
      <c r="L98" s="12"/>
      <c r="T98" s="12"/>
      <c r="U98" s="12"/>
      <c r="V98" s="12"/>
      <c r="W98" s="12"/>
      <c r="X98" s="12"/>
    </row>
    <row r="99" spans="1:24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2"/>
      <c r="K99" s="12"/>
      <c r="L99" s="12"/>
      <c r="T99" s="12"/>
      <c r="U99" s="12"/>
      <c r="V99" s="12"/>
      <c r="W99" s="12"/>
      <c r="X99" s="12"/>
    </row>
    <row r="100" spans="1:24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2"/>
      <c r="K100" s="12"/>
      <c r="L100" s="12"/>
      <c r="T100" s="12"/>
      <c r="U100" s="12"/>
      <c r="V100" s="12"/>
      <c r="W100" s="12"/>
      <c r="X100" s="12"/>
    </row>
    <row r="101" spans="1:24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2"/>
      <c r="K101" s="12"/>
      <c r="L101" s="12"/>
      <c r="T101" s="12"/>
      <c r="U101" s="12"/>
      <c r="V101" s="12"/>
      <c r="W101" s="12"/>
      <c r="X101" s="12"/>
    </row>
    <row r="102" spans="1:24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2"/>
      <c r="K102" s="12"/>
      <c r="L102" s="12"/>
      <c r="T102" s="12"/>
      <c r="U102" s="12"/>
      <c r="V102" s="12"/>
      <c r="W102" s="12"/>
      <c r="X102" s="12"/>
    </row>
    <row r="103" spans="1:24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2"/>
      <c r="K103" s="12"/>
      <c r="L103" s="12"/>
      <c r="T103" s="12"/>
      <c r="U103" s="12"/>
      <c r="V103" s="12"/>
      <c r="W103" s="12"/>
      <c r="X103" s="12"/>
    </row>
    <row r="104" spans="1:24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2"/>
      <c r="K104" s="12"/>
      <c r="L104" s="12"/>
      <c r="T104" s="12"/>
      <c r="U104" s="12"/>
      <c r="V104" s="12"/>
      <c r="W104" s="12"/>
      <c r="X104" s="12"/>
    </row>
    <row r="105" spans="1:24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2"/>
      <c r="K105" s="12"/>
      <c r="L105" s="12"/>
      <c r="T105" s="12"/>
      <c r="U105" s="12"/>
      <c r="V105" s="12"/>
      <c r="W105" s="12"/>
      <c r="X105" s="12"/>
    </row>
    <row r="106" spans="1:24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2"/>
      <c r="K106" s="12"/>
      <c r="L106" s="12"/>
      <c r="T106" s="12"/>
      <c r="U106" s="12"/>
      <c r="V106" s="12"/>
      <c r="W106" s="12"/>
      <c r="X106" s="12"/>
    </row>
    <row r="107" spans="1:24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2"/>
      <c r="K107" s="12"/>
      <c r="L107" s="12"/>
      <c r="T107" s="12"/>
      <c r="U107" s="12"/>
      <c r="V107" s="12"/>
      <c r="W107" s="12"/>
      <c r="X107" s="12"/>
    </row>
    <row r="108" spans="1:24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2"/>
      <c r="K108" s="12"/>
      <c r="L108" s="12"/>
      <c r="T108" s="12"/>
      <c r="U108" s="12"/>
      <c r="V108" s="12"/>
      <c r="W108" s="12"/>
      <c r="X108" s="12"/>
    </row>
    <row r="109" spans="1:24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2"/>
      <c r="K109" s="12"/>
      <c r="L109" s="12"/>
      <c r="T109" s="12"/>
      <c r="U109" s="12"/>
      <c r="V109" s="12"/>
      <c r="W109" s="12"/>
      <c r="X109" s="12"/>
    </row>
    <row r="110" spans="1:24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2"/>
      <c r="K110" s="12"/>
      <c r="L110" s="12"/>
      <c r="T110" s="12"/>
      <c r="U110" s="12"/>
      <c r="V110" s="12"/>
      <c r="W110" s="12"/>
      <c r="X110" s="12"/>
    </row>
  </sheetData>
  <dataConsolidate/>
  <mergeCells count="136">
    <mergeCell ref="F3:H3"/>
    <mergeCell ref="F4:H4"/>
    <mergeCell ref="B75:H75"/>
    <mergeCell ref="B71:F71"/>
    <mergeCell ref="G71:H71"/>
    <mergeCell ref="A65:H65"/>
    <mergeCell ref="G60:H60"/>
    <mergeCell ref="A62:A64"/>
    <mergeCell ref="G62:H62"/>
    <mergeCell ref="G64:H64"/>
    <mergeCell ref="E64:F64"/>
    <mergeCell ref="G54:H54"/>
    <mergeCell ref="B53:F53"/>
    <mergeCell ref="B54:F54"/>
    <mergeCell ref="A56:H56"/>
    <mergeCell ref="A69:H69"/>
    <mergeCell ref="G50:H50"/>
    <mergeCell ref="G51:H51"/>
    <mergeCell ref="D50:F50"/>
    <mergeCell ref="G61:H61"/>
    <mergeCell ref="C66:H66"/>
    <mergeCell ref="G63:H63"/>
    <mergeCell ref="B62:D64"/>
    <mergeCell ref="C55:H55"/>
    <mergeCell ref="A90:B90"/>
    <mergeCell ref="C90:H90"/>
    <mergeCell ref="D82:H82"/>
    <mergeCell ref="D87:H87"/>
    <mergeCell ref="B78:H78"/>
    <mergeCell ref="B79:H79"/>
    <mergeCell ref="D81:H81"/>
    <mergeCell ref="D83:H83"/>
    <mergeCell ref="D84:H84"/>
    <mergeCell ref="D85:H85"/>
    <mergeCell ref="D86:H86"/>
    <mergeCell ref="C59:H59"/>
    <mergeCell ref="G53:H53"/>
    <mergeCell ref="B60:F60"/>
    <mergeCell ref="A50:A51"/>
    <mergeCell ref="B44:F44"/>
    <mergeCell ref="G44:H44"/>
    <mergeCell ref="B45:C45"/>
    <mergeCell ref="D45:H45"/>
    <mergeCell ref="B42:F42"/>
    <mergeCell ref="G42:H42"/>
    <mergeCell ref="B43:F43"/>
    <mergeCell ref="G43:H43"/>
    <mergeCell ref="B46:F46"/>
    <mergeCell ref="G46:H46"/>
    <mergeCell ref="D47:H47"/>
    <mergeCell ref="B50:C51"/>
    <mergeCell ref="A49:H49"/>
    <mergeCell ref="D51:F51"/>
    <mergeCell ref="A47:A48"/>
    <mergeCell ref="B47:B48"/>
    <mergeCell ref="C48:D48"/>
    <mergeCell ref="E48:H48"/>
    <mergeCell ref="B41:F41"/>
    <mergeCell ref="G41:H41"/>
    <mergeCell ref="A38:A39"/>
    <mergeCell ref="B38:E39"/>
    <mergeCell ref="G38:H38"/>
    <mergeCell ref="G39:H39"/>
    <mergeCell ref="D35:H35"/>
    <mergeCell ref="B33:C33"/>
    <mergeCell ref="D33:H33"/>
    <mergeCell ref="B34:F34"/>
    <mergeCell ref="G34:H34"/>
    <mergeCell ref="A35:A36"/>
    <mergeCell ref="B40:F40"/>
    <mergeCell ref="G40:H40"/>
    <mergeCell ref="B20:F20"/>
    <mergeCell ref="C24:D24"/>
    <mergeCell ref="E24:H24"/>
    <mergeCell ref="B32:F32"/>
    <mergeCell ref="B31:F31"/>
    <mergeCell ref="B35:B36"/>
    <mergeCell ref="C36:D36"/>
    <mergeCell ref="E36:H36"/>
    <mergeCell ref="B26:E27"/>
    <mergeCell ref="G22:H22"/>
    <mergeCell ref="B22:F22"/>
    <mergeCell ref="G20:H20"/>
    <mergeCell ref="D21:H21"/>
    <mergeCell ref="G27:H27"/>
    <mergeCell ref="B28:F28"/>
    <mergeCell ref="G28:H28"/>
    <mergeCell ref="B29:F29"/>
    <mergeCell ref="G29:H29"/>
    <mergeCell ref="B30:F30"/>
    <mergeCell ref="G31:H31"/>
    <mergeCell ref="G32:H32"/>
    <mergeCell ref="G15:H15"/>
    <mergeCell ref="G16:H16"/>
    <mergeCell ref="G17:H17"/>
    <mergeCell ref="G18:H18"/>
    <mergeCell ref="B16:F16"/>
    <mergeCell ref="B18:F18"/>
    <mergeCell ref="A5:H5"/>
    <mergeCell ref="A6:H6"/>
    <mergeCell ref="C8:H8"/>
    <mergeCell ref="C9:H9"/>
    <mergeCell ref="A7:H7"/>
    <mergeCell ref="G14:H14"/>
    <mergeCell ref="G11:H11"/>
    <mergeCell ref="B10:E11"/>
    <mergeCell ref="G10:H10"/>
    <mergeCell ref="B12:H12"/>
    <mergeCell ref="A10:A11"/>
    <mergeCell ref="A14:A15"/>
    <mergeCell ref="B14:E15"/>
    <mergeCell ref="B17:F17"/>
    <mergeCell ref="B76:H76"/>
    <mergeCell ref="B77:H77"/>
    <mergeCell ref="A73:H73"/>
    <mergeCell ref="C72:H72"/>
    <mergeCell ref="B74:H74"/>
    <mergeCell ref="G70:H70"/>
    <mergeCell ref="B70:F70"/>
    <mergeCell ref="G19:H19"/>
    <mergeCell ref="B19:F19"/>
    <mergeCell ref="G26:H26"/>
    <mergeCell ref="G30:H30"/>
    <mergeCell ref="A26:A27"/>
    <mergeCell ref="A23:A24"/>
    <mergeCell ref="B23:B24"/>
    <mergeCell ref="D23:H23"/>
    <mergeCell ref="C68:H68"/>
    <mergeCell ref="B21:C21"/>
    <mergeCell ref="C52:H52"/>
    <mergeCell ref="A58:H58"/>
    <mergeCell ref="C57:H57"/>
    <mergeCell ref="B61:F61"/>
    <mergeCell ref="C67:H67"/>
    <mergeCell ref="E62:F62"/>
    <mergeCell ref="E63:F63"/>
  </mergeCells>
  <phoneticPr fontId="2" type="noConversion"/>
  <conditionalFormatting sqref="I52 I57 I66:I68 I72 I8:I9">
    <cfRule type="expression" dxfId="55" priority="2" stopIfTrue="1">
      <formula>C8&lt;&gt;0</formula>
    </cfRule>
  </conditionalFormatting>
  <conditionalFormatting sqref="I70:I71 I14:I20 I22 I26:I32 I34 I38:I44 I46 I50:I51 I10:I11 I53:I54">
    <cfRule type="expression" dxfId="54" priority="3" stopIfTrue="1">
      <formula>G10&lt;&gt;0</formula>
    </cfRule>
  </conditionalFormatting>
  <conditionalFormatting sqref="I36 I24 I48">
    <cfRule type="expression" dxfId="53" priority="4" stopIfTrue="1">
      <formula>E24&lt;&gt;0</formula>
    </cfRule>
  </conditionalFormatting>
  <conditionalFormatting sqref="I21 I33 I45">
    <cfRule type="expression" dxfId="52" priority="5" stopIfTrue="1">
      <formula>D21&lt;&gt;0</formula>
    </cfRule>
  </conditionalFormatting>
  <conditionalFormatting sqref="I60:I64">
    <cfRule type="cellIs" dxfId="51" priority="6" stopIfTrue="1" operator="equal">
      <formula>"скрыть"</formula>
    </cfRule>
    <cfRule type="expression" dxfId="50" priority="7" stopIfTrue="1">
      <formula>G60&lt;&gt;0</formula>
    </cfRule>
  </conditionalFormatting>
  <conditionalFormatting sqref="I55">
    <cfRule type="cellIs" dxfId="49" priority="12" stopIfTrue="1" operator="equal">
      <formula>"скрыть"</formula>
    </cfRule>
    <cfRule type="expression" dxfId="48" priority="13" stopIfTrue="1">
      <formula>C55&lt;&gt;0</formula>
    </cfRule>
  </conditionalFormatting>
  <conditionalFormatting sqref="I58">
    <cfRule type="expression" dxfId="47" priority="14" stopIfTrue="1">
      <formula>C58&lt;&gt;0</formula>
    </cfRule>
    <cfRule type="cellIs" dxfId="46" priority="15" stopIfTrue="1" operator="equal">
      <formula>"заполнить"</formula>
    </cfRule>
    <cfRule type="cellIs" dxfId="45" priority="16" stopIfTrue="1" operator="equal">
      <formula>"скрыть"</formula>
    </cfRule>
  </conditionalFormatting>
  <conditionalFormatting sqref="I3:I4">
    <cfRule type="expression" dxfId="44" priority="17" stopIfTrue="1">
      <formula>F3&lt;&gt;0</formula>
    </cfRule>
  </conditionalFormatting>
  <conditionalFormatting sqref="I23 I35 I47">
    <cfRule type="expression" dxfId="43" priority="18" stopIfTrue="1">
      <formula>D23&lt;&gt;0</formula>
    </cfRule>
  </conditionalFormatting>
  <conditionalFormatting sqref="G70:H71 C72:H72 C67:H68 C52:H52 C57:H57 G22:H22 G10:H11 G14:H20 E48:H48 G50:H51 G34:H34 E24:H24 G26:H32 G46:H46 E36:H36 G38:H44 C8:H9 G53:H54">
    <cfRule type="cellIs" dxfId="42" priority="19" stopIfTrue="1" operator="equal">
      <formula>0</formula>
    </cfRule>
  </conditionalFormatting>
  <conditionalFormatting sqref="A62:F64">
    <cfRule type="expression" dxfId="41" priority="20" stopIfTrue="1">
      <formula>$C$57="в шкафу возле выходного коллектора"</formula>
    </cfRule>
  </conditionalFormatting>
  <conditionalFormatting sqref="G62:H64">
    <cfRule type="expression" dxfId="40" priority="21" stopIfTrue="1">
      <formula>$C$57="в шкафу возле выходного коллектора"</formula>
    </cfRule>
    <cfRule type="cellIs" dxfId="39" priority="22" stopIfTrue="1" operator="equal">
      <formula>0</formula>
    </cfRule>
  </conditionalFormatting>
  <conditionalFormatting sqref="A59:B61 C60:F61 A58:H58">
    <cfRule type="expression" dxfId="38" priority="23" stopIfTrue="1">
      <formula>$C$57="в помещении одоризационной"</formula>
    </cfRule>
  </conditionalFormatting>
  <conditionalFormatting sqref="C59:H59 G60:H61">
    <cfRule type="expression" dxfId="37" priority="24" stopIfTrue="1">
      <formula>$C$57="в помещении одоризационной"</formula>
    </cfRule>
    <cfRule type="cellIs" dxfId="36" priority="25" stopIfTrue="1" operator="equal">
      <formula>0</formula>
    </cfRule>
  </conditionalFormatting>
  <conditionalFormatting sqref="A55:B55">
    <cfRule type="expression" dxfId="35" priority="31" stopIfTrue="1">
      <formula>$G$54="нет"</formula>
    </cfRule>
  </conditionalFormatting>
  <conditionalFormatting sqref="C55:H55">
    <cfRule type="expression" dxfId="34" priority="32" stopIfTrue="1">
      <formula>$G$54="нет"</formula>
    </cfRule>
    <cfRule type="cellIs" dxfId="33" priority="33" stopIfTrue="1" operator="equal">
      <formula>0</formula>
    </cfRule>
  </conditionalFormatting>
  <conditionalFormatting sqref="I59">
    <cfRule type="cellIs" dxfId="32" priority="34" stopIfTrue="1" operator="equal">
      <formula>"скрыть"</formula>
    </cfRule>
    <cfRule type="expression" dxfId="31" priority="35" stopIfTrue="1">
      <formula>C59&lt;&gt;0</formula>
    </cfRule>
  </conditionalFormatting>
  <conditionalFormatting sqref="G70:H71 C72:H72">
    <cfRule type="cellIs" dxfId="30" priority="1" stopIfTrue="1" operator="equal">
      <formula>0</formula>
    </cfRule>
  </conditionalFormatting>
  <dataValidations count="13">
    <dataValidation type="list" allowBlank="1" showInputMessage="1" showErrorMessage="1" sqref="G60:G61 G44 G22 G20 G34 G32 G46 G70:G71 G53 G54">
      <formula1>"да,нет"</formula1>
    </dataValidation>
    <dataValidation type="list" allowBlank="1" showInputMessage="1" showErrorMessage="1" sqref="C68:H68">
      <formula1>$M$68:$N$68</formula1>
    </dataValidation>
    <dataValidation type="list" allowBlank="1" showInputMessage="1" showErrorMessage="1" sqref="C67">
      <formula1>"шкафное,настенное"</formula1>
    </dataValidation>
    <dataValidation type="list" allowBlank="1" showInputMessage="1" showErrorMessage="1" sqref="C66:H66">
      <formula1>"БО 3.0П, БО 3.0П (с частотным преобраз-телем при Q&gt;500 тыс.м3/час)"</formula1>
    </dataValidation>
    <dataValidation type="list" allowBlank="1" showInputMessage="1" showErrorMessage="1" sqref="C55">
      <formula1>$M$55:$P$55</formula1>
    </dataValidation>
    <dataValidation type="list" allowBlank="1" showInputMessage="1" showErrorMessage="1" sqref="C52:H52">
      <formula1>$M$52:$N$52</formula1>
    </dataValidation>
    <dataValidation type="list" allowBlank="1" showInputMessage="1" showErrorMessage="1" sqref="C57:H57">
      <formula1>$M$57:$N$57</formula1>
    </dataValidation>
    <dataValidation type="list" allowBlank="1" showInputMessage="1" showErrorMessage="1" sqref="G18 G30 G42">
      <formula1>"надземное,подземное"</formula1>
    </dataValidation>
    <dataValidation type="list" allowBlank="1" showInputMessage="1" showErrorMessage="1" sqref="D21:H21">
      <formula1>"датчик расхода ВДК , кориолисовый расходомер,"</formula1>
    </dataValidation>
    <dataValidation type="list" allowBlank="1" showInputMessage="1" showErrorMessage="1" sqref="D33:H33 D45:H45">
      <formula1>"датчик расхода ВДК, кориолисовый расходомер"</formula1>
    </dataValidation>
    <dataValidation type="list" allowBlank="1" showInputMessage="1" showErrorMessage="1" sqref="C59:H59">
      <formula1>"каркасного типа, утепленный сэндвич-панелями, покрашен"</formula1>
    </dataValidation>
    <dataValidation type="list" showInputMessage="1" showErrorMessage="1" sqref="G50:H50">
      <formula1>$M$50:$Q$50</formula1>
    </dataValidation>
    <dataValidation type="list" allowBlank="1" showInputMessage="1" showErrorMessage="1" sqref="G51:H51">
      <formula1>$M$51:$M$51</formula1>
    </dataValidation>
  </dataValidations>
  <hyperlinks>
    <hyperlink ref="B1" location="Содержание!A1" display="В содержание"/>
  </hyperlinks>
  <pageMargins left="0.84" right="0.19" top="0.38" bottom="0.27" header="0.5" footer="0.26"/>
  <pageSetup paperSize="9" orientation="portrait" horizontalDpi="300" verticalDpi="300" r:id="rId1"/>
  <headerFooter alignWithMargins="0"/>
  <ignoredErrors>
    <ignoredError sqref="A8:A13 B13 B73 B17:B18 B29:B30 C54:F54 C73:H75 A74:A79 B8:B11 B41:B42 C58:H58 C60:H61 B54:B61 B62:H65 A54:A61 A63:A67 A49:A53 B51:B53 C8:H20 B39 C46:H47 C45 C37:H37 D36:H36 C22:H23 C21 C34:H35 C33 B32:B37 B15 B20:B25 B27 B44:B49 C39:H44 C38:F38 H38 C25:H32 D24:H24 C49:H49 D48:H48 C56:H56 B67:H68 B66 C51:H53 C50:F50" numberStoredAsText="1"/>
    <ignoredError sqref="A14:A39 A40:A48" twoDigitTextYear="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14"/>
  <sheetViews>
    <sheetView showGridLines="0" zoomScaleNormal="100" zoomScaleSheetLayoutView="85" workbookViewId="0">
      <pane ySplit="1" topLeftCell="A2" activePane="bottomLeft" state="frozen"/>
      <selection pane="bottomLeft" activeCell="B1" sqref="B1"/>
    </sheetView>
  </sheetViews>
  <sheetFormatPr defaultColWidth="8.85546875" defaultRowHeight="15.75" outlineLevelRow="1" x14ac:dyDescent="0.2"/>
  <cols>
    <col min="1" max="1" width="5.140625" style="3" customWidth="1"/>
    <col min="2" max="2" width="32.5703125" style="4" customWidth="1"/>
    <col min="3" max="3" width="8.7109375" style="4" customWidth="1"/>
    <col min="4" max="4" width="6.7109375" style="4" customWidth="1"/>
    <col min="5" max="5" width="5" style="4" customWidth="1"/>
    <col min="6" max="6" width="21.28515625" style="4" customWidth="1"/>
    <col min="7" max="7" width="10" style="4" customWidth="1"/>
    <col min="8" max="8" width="6" style="4" customWidth="1"/>
    <col min="9" max="9" width="7.85546875" style="20" hidden="1" customWidth="1"/>
    <col min="10" max="11" width="0.28515625" style="4" hidden="1" customWidth="1"/>
    <col min="12" max="12" width="24.85546875" style="4" customWidth="1"/>
    <col min="13" max="13" width="7.5703125" style="4" customWidth="1"/>
    <col min="14" max="14" width="8.28515625" style="4" customWidth="1"/>
    <col min="15" max="15" width="7.140625" style="4" customWidth="1"/>
    <col min="16" max="16" width="8.85546875" style="4" customWidth="1"/>
    <col min="17" max="17" width="11.140625" style="4" customWidth="1"/>
    <col min="18" max="18" width="11" style="4" customWidth="1"/>
    <col min="19" max="19" width="31.28515625" style="4" customWidth="1"/>
    <col min="20" max="20" width="26.85546875" style="4" customWidth="1"/>
    <col min="21" max="21" width="23.42578125" style="4" customWidth="1"/>
    <col min="22" max="26" width="28.28515625" style="4" customWidth="1"/>
    <col min="27" max="16384" width="8.85546875" style="4"/>
  </cols>
  <sheetData>
    <row r="1" spans="1:26" s="61" customFormat="1" ht="24" thickBot="1" x14ac:dyDescent="0.25">
      <c r="A1" s="58"/>
      <c r="B1" s="62" t="s">
        <v>130</v>
      </c>
      <c r="C1" s="59"/>
      <c r="D1" s="59"/>
      <c r="E1" s="59"/>
      <c r="F1" s="59"/>
      <c r="G1" s="59"/>
      <c r="H1" s="59"/>
      <c r="I1" s="60"/>
      <c r="J1" s="59"/>
      <c r="K1" s="59"/>
      <c r="L1" s="59"/>
      <c r="T1" s="59"/>
      <c r="U1" s="59"/>
      <c r="V1" s="59"/>
      <c r="W1" s="59"/>
      <c r="X1" s="59"/>
      <c r="Y1" s="59"/>
      <c r="Z1" s="59"/>
    </row>
    <row r="2" spans="1:26" outlineLevel="1" x14ac:dyDescent="0.2">
      <c r="E2" s="10"/>
      <c r="F2" s="10"/>
      <c r="G2" s="10"/>
      <c r="H2" s="9" t="s">
        <v>42</v>
      </c>
      <c r="I2" s="15"/>
      <c r="J2" s="12"/>
      <c r="K2" s="12"/>
      <c r="L2" s="12"/>
      <c r="T2" s="12"/>
      <c r="U2" s="12"/>
      <c r="V2" s="12"/>
      <c r="W2" s="12"/>
      <c r="X2" s="12"/>
      <c r="Y2" s="12"/>
      <c r="Z2" s="12"/>
    </row>
    <row r="3" spans="1:26" outlineLevel="1" x14ac:dyDescent="0.2">
      <c r="E3" s="9" t="s">
        <v>41</v>
      </c>
      <c r="F3" s="129" t="s">
        <v>153</v>
      </c>
      <c r="G3" s="129"/>
      <c r="H3" s="129"/>
      <c r="I3" s="18" t="s">
        <v>107</v>
      </c>
      <c r="J3" s="12"/>
      <c r="K3" s="12"/>
      <c r="L3" s="12"/>
      <c r="T3" s="12"/>
      <c r="U3" s="12"/>
      <c r="V3" s="12"/>
      <c r="W3" s="12"/>
      <c r="X3" s="12"/>
      <c r="Y3" s="12"/>
      <c r="Z3" s="12"/>
    </row>
    <row r="4" spans="1:26" outlineLevel="1" x14ac:dyDescent="0.2">
      <c r="E4" s="9" t="s">
        <v>40</v>
      </c>
      <c r="F4" s="130">
        <v>43132</v>
      </c>
      <c r="G4" s="130"/>
      <c r="H4" s="130"/>
      <c r="I4" s="18" t="s">
        <v>107</v>
      </c>
      <c r="J4" s="12"/>
      <c r="K4" s="12"/>
      <c r="L4" s="12"/>
      <c r="T4" s="12"/>
      <c r="U4" s="12"/>
      <c r="V4" s="12"/>
      <c r="W4" s="12"/>
      <c r="X4" s="12"/>
      <c r="Y4" s="12"/>
      <c r="Z4" s="12"/>
    </row>
    <row r="5" spans="1:26" s="11" customFormat="1" ht="29.45" customHeight="1" x14ac:dyDescent="0.3">
      <c r="A5" s="178" t="s">
        <v>0</v>
      </c>
      <c r="B5" s="178"/>
      <c r="C5" s="178"/>
      <c r="D5" s="178"/>
      <c r="E5" s="178"/>
      <c r="F5" s="178"/>
      <c r="G5" s="178"/>
      <c r="H5" s="178"/>
      <c r="I5" s="17"/>
      <c r="J5" s="14"/>
      <c r="K5" s="14"/>
      <c r="L5" s="14"/>
      <c r="T5" s="14"/>
      <c r="U5" s="14"/>
      <c r="V5" s="14"/>
      <c r="W5" s="14"/>
      <c r="X5" s="14"/>
      <c r="Y5" s="14"/>
      <c r="Z5" s="14"/>
    </row>
    <row r="6" spans="1:26" ht="19.899999999999999" customHeight="1" x14ac:dyDescent="0.2">
      <c r="A6" s="179" t="s">
        <v>33</v>
      </c>
      <c r="B6" s="179"/>
      <c r="C6" s="179"/>
      <c r="D6" s="179"/>
      <c r="E6" s="179"/>
      <c r="F6" s="179"/>
      <c r="G6" s="179"/>
      <c r="H6" s="179"/>
      <c r="I6" s="15"/>
      <c r="J6" s="12"/>
      <c r="K6" s="12"/>
      <c r="L6" s="12"/>
      <c r="T6" s="12"/>
      <c r="U6" s="12"/>
      <c r="V6" s="12"/>
      <c r="W6" s="12"/>
      <c r="X6" s="12"/>
      <c r="Y6" s="12"/>
      <c r="Z6" s="12"/>
    </row>
    <row r="7" spans="1:26" x14ac:dyDescent="0.2">
      <c r="A7" s="141" t="s">
        <v>22</v>
      </c>
      <c r="B7" s="142"/>
      <c r="C7" s="142"/>
      <c r="D7" s="142"/>
      <c r="E7" s="142"/>
      <c r="F7" s="142"/>
      <c r="G7" s="142"/>
      <c r="H7" s="143"/>
      <c r="I7" s="15"/>
      <c r="J7" s="12"/>
      <c r="K7" s="12"/>
      <c r="L7" s="12"/>
      <c r="T7" s="12"/>
      <c r="U7" s="12"/>
      <c r="V7" s="12"/>
      <c r="W7" s="12"/>
      <c r="X7" s="12"/>
      <c r="Y7" s="12"/>
      <c r="Z7" s="12"/>
    </row>
    <row r="8" spans="1:26" ht="18.75" customHeight="1" x14ac:dyDescent="0.2">
      <c r="A8" s="5" t="s">
        <v>44</v>
      </c>
      <c r="B8" s="6" t="s">
        <v>106</v>
      </c>
      <c r="C8" s="200" t="s">
        <v>198</v>
      </c>
      <c r="D8" s="201"/>
      <c r="E8" s="201"/>
      <c r="F8" s="201"/>
      <c r="G8" s="201"/>
      <c r="H8" s="202"/>
      <c r="I8" s="16" t="s">
        <v>12</v>
      </c>
      <c r="J8" s="12"/>
      <c r="K8" s="12"/>
      <c r="L8" s="12"/>
      <c r="T8" s="12"/>
      <c r="U8" s="12"/>
      <c r="V8" s="12"/>
      <c r="W8" s="12"/>
      <c r="X8" s="12"/>
      <c r="Y8" s="12"/>
      <c r="Z8" s="12"/>
    </row>
    <row r="9" spans="1:26" x14ac:dyDescent="0.2">
      <c r="A9" s="5" t="s">
        <v>30</v>
      </c>
      <c r="B9" s="6" t="s">
        <v>1</v>
      </c>
      <c r="C9" s="135" t="s">
        <v>154</v>
      </c>
      <c r="D9" s="137"/>
      <c r="E9" s="137"/>
      <c r="F9" s="137"/>
      <c r="G9" s="137"/>
      <c r="H9" s="136"/>
      <c r="I9" s="16" t="s">
        <v>12</v>
      </c>
      <c r="J9" s="12"/>
      <c r="K9" s="12"/>
      <c r="L9" s="12"/>
      <c r="T9" s="12"/>
      <c r="U9" s="12"/>
      <c r="V9" s="12"/>
      <c r="W9" s="12"/>
      <c r="X9" s="12"/>
      <c r="Y9" s="12"/>
      <c r="Z9" s="12"/>
    </row>
    <row r="10" spans="1:26" ht="13.9" customHeight="1" x14ac:dyDescent="0.2">
      <c r="A10" s="144" t="s">
        <v>31</v>
      </c>
      <c r="B10" s="147" t="s">
        <v>37</v>
      </c>
      <c r="C10" s="148"/>
      <c r="D10" s="148"/>
      <c r="E10" s="149"/>
      <c r="F10" s="1" t="s">
        <v>2</v>
      </c>
      <c r="G10" s="209">
        <v>1.8</v>
      </c>
      <c r="H10" s="210"/>
      <c r="I10" s="16" t="s">
        <v>12</v>
      </c>
      <c r="J10" s="12"/>
      <c r="K10" s="12"/>
      <c r="L10" s="12"/>
      <c r="T10" s="12"/>
      <c r="U10" s="12"/>
      <c r="V10" s="12"/>
      <c r="W10" s="12"/>
      <c r="X10" s="12"/>
      <c r="Y10" s="12"/>
      <c r="Z10" s="12"/>
    </row>
    <row r="11" spans="1:26" ht="12.75" customHeight="1" x14ac:dyDescent="0.2">
      <c r="A11" s="146"/>
      <c r="B11" s="150"/>
      <c r="C11" s="151"/>
      <c r="D11" s="151"/>
      <c r="E11" s="152"/>
      <c r="F11" s="1" t="s">
        <v>3</v>
      </c>
      <c r="G11" s="209">
        <v>5.4</v>
      </c>
      <c r="H11" s="210"/>
      <c r="I11" s="16" t="s">
        <v>12</v>
      </c>
      <c r="J11" s="12"/>
      <c r="K11" s="12"/>
      <c r="L11" s="12"/>
      <c r="T11" s="12"/>
      <c r="U11" s="12"/>
      <c r="V11" s="12"/>
      <c r="W11" s="12"/>
      <c r="X11" s="12"/>
      <c r="Y11" s="12"/>
      <c r="Z11" s="12"/>
    </row>
    <row r="12" spans="1:26" x14ac:dyDescent="0.2">
      <c r="A12" s="25" t="s">
        <v>32</v>
      </c>
      <c r="B12" s="180" t="s">
        <v>152</v>
      </c>
      <c r="C12" s="181"/>
      <c r="D12" s="181"/>
      <c r="E12" s="181"/>
      <c r="F12" s="181"/>
      <c r="G12" s="181"/>
      <c r="H12" s="182"/>
      <c r="I12" s="15"/>
      <c r="J12" s="12"/>
      <c r="K12" s="12"/>
      <c r="L12" s="12"/>
      <c r="M12" s="12"/>
      <c r="N12" s="4" t="s">
        <v>118</v>
      </c>
      <c r="T12" s="12"/>
      <c r="U12" s="12"/>
      <c r="V12" s="12"/>
      <c r="W12" s="12"/>
      <c r="X12" s="12"/>
      <c r="Y12" s="12"/>
      <c r="Z12" s="12"/>
    </row>
    <row r="13" spans="1:26" x14ac:dyDescent="0.2">
      <c r="A13" s="27" t="s">
        <v>63</v>
      </c>
      <c r="B13" s="22" t="s">
        <v>192</v>
      </c>
      <c r="C13" s="23"/>
      <c r="D13" s="23"/>
      <c r="E13" s="23"/>
      <c r="F13" s="23"/>
      <c r="G13" s="23"/>
      <c r="H13" s="24"/>
      <c r="I13" s="15"/>
      <c r="J13" s="12"/>
      <c r="K13" s="12"/>
      <c r="L13" s="12"/>
      <c r="T13" s="12"/>
      <c r="U13" s="12"/>
      <c r="V13" s="12"/>
      <c r="W13" s="12"/>
      <c r="X13" s="12"/>
      <c r="Y13" s="12"/>
      <c r="Z13" s="12"/>
    </row>
    <row r="14" spans="1:26" x14ac:dyDescent="0.2">
      <c r="A14" s="183" t="s">
        <v>66</v>
      </c>
      <c r="B14" s="147" t="s">
        <v>170</v>
      </c>
      <c r="C14" s="148"/>
      <c r="D14" s="148"/>
      <c r="E14" s="149"/>
      <c r="F14" s="1" t="s">
        <v>2</v>
      </c>
      <c r="G14" s="205">
        <v>10000</v>
      </c>
      <c r="H14" s="206"/>
      <c r="I14" s="16" t="s">
        <v>12</v>
      </c>
      <c r="J14" s="12"/>
      <c r="K14" s="12"/>
      <c r="L14" s="12"/>
      <c r="T14" s="12"/>
      <c r="U14" s="12"/>
      <c r="V14" s="12"/>
      <c r="W14" s="12"/>
      <c r="X14" s="12"/>
      <c r="Y14" s="12"/>
      <c r="Z14" s="12"/>
    </row>
    <row r="15" spans="1:26" ht="12.75" customHeight="1" x14ac:dyDescent="0.2">
      <c r="A15" s="184"/>
      <c r="B15" s="150"/>
      <c r="C15" s="151"/>
      <c r="D15" s="151"/>
      <c r="E15" s="152"/>
      <c r="F15" s="1" t="s">
        <v>3</v>
      </c>
      <c r="G15" s="205">
        <v>20000</v>
      </c>
      <c r="H15" s="206"/>
      <c r="I15" s="16" t="s">
        <v>12</v>
      </c>
      <c r="J15" s="12"/>
      <c r="K15" s="12"/>
      <c r="L15" s="12"/>
      <c r="T15" s="12"/>
      <c r="U15" s="12"/>
      <c r="V15" s="12"/>
      <c r="W15" s="12"/>
      <c r="X15" s="12"/>
      <c r="Y15" s="12"/>
      <c r="Z15" s="12"/>
    </row>
    <row r="16" spans="1:26" x14ac:dyDescent="0.2">
      <c r="A16" s="2" t="s">
        <v>67</v>
      </c>
      <c r="B16" s="132" t="s">
        <v>143</v>
      </c>
      <c r="C16" s="133"/>
      <c r="D16" s="133"/>
      <c r="E16" s="133"/>
      <c r="F16" s="134"/>
      <c r="G16" s="209">
        <v>0.3</v>
      </c>
      <c r="H16" s="210"/>
      <c r="I16" s="16" t="s">
        <v>12</v>
      </c>
      <c r="J16" s="12"/>
      <c r="K16" s="12"/>
      <c r="L16" s="12"/>
      <c r="T16" s="12"/>
      <c r="U16" s="12"/>
      <c r="V16" s="12"/>
      <c r="W16" s="12"/>
      <c r="X16" s="12"/>
      <c r="Y16" s="12"/>
      <c r="Z16" s="12"/>
    </row>
    <row r="17" spans="1:26" x14ac:dyDescent="0.2">
      <c r="A17" s="2" t="s">
        <v>68</v>
      </c>
      <c r="B17" s="132" t="s">
        <v>43</v>
      </c>
      <c r="C17" s="133"/>
      <c r="D17" s="133"/>
      <c r="E17" s="133"/>
      <c r="F17" s="134"/>
      <c r="G17" s="209" t="s">
        <v>178</v>
      </c>
      <c r="H17" s="210"/>
      <c r="I17" s="16" t="s">
        <v>12</v>
      </c>
      <c r="J17" s="12"/>
      <c r="K17" s="12"/>
      <c r="L17" s="12"/>
      <c r="T17" s="12"/>
      <c r="U17" s="12"/>
      <c r="V17" s="12"/>
      <c r="W17" s="12"/>
      <c r="X17" s="12"/>
      <c r="Y17" s="12"/>
      <c r="Z17" s="12"/>
    </row>
    <row r="18" spans="1:26" x14ac:dyDescent="0.2">
      <c r="A18" s="2" t="s">
        <v>69</v>
      </c>
      <c r="B18" s="132" t="s">
        <v>36</v>
      </c>
      <c r="C18" s="133"/>
      <c r="D18" s="133"/>
      <c r="E18" s="133"/>
      <c r="F18" s="134"/>
      <c r="G18" s="135" t="s">
        <v>155</v>
      </c>
      <c r="H18" s="136"/>
      <c r="I18" s="16" t="s">
        <v>13</v>
      </c>
      <c r="J18" s="12"/>
      <c r="K18" s="12"/>
      <c r="L18" s="12"/>
      <c r="T18" s="12"/>
      <c r="U18" s="12"/>
      <c r="V18" s="12"/>
      <c r="W18" s="12"/>
      <c r="X18" s="12"/>
      <c r="Y18" s="12"/>
      <c r="Z18" s="12"/>
    </row>
    <row r="19" spans="1:26" ht="15.75" customHeight="1" x14ac:dyDescent="0.2">
      <c r="A19" s="2" t="s">
        <v>70</v>
      </c>
      <c r="B19" s="132" t="s">
        <v>171</v>
      </c>
      <c r="C19" s="133"/>
      <c r="D19" s="133"/>
      <c r="E19" s="133"/>
      <c r="F19" s="134"/>
      <c r="G19" s="209">
        <v>16</v>
      </c>
      <c r="H19" s="210"/>
      <c r="I19" s="16" t="s">
        <v>12</v>
      </c>
      <c r="J19" s="12"/>
      <c r="K19" s="12"/>
      <c r="L19" s="12"/>
      <c r="M19" s="12"/>
      <c r="N19" s="4" t="s">
        <v>117</v>
      </c>
      <c r="T19" s="12"/>
      <c r="U19" s="12"/>
      <c r="V19" s="12"/>
      <c r="W19" s="12"/>
      <c r="X19" s="12"/>
      <c r="Y19" s="12"/>
      <c r="Z19" s="12"/>
    </row>
    <row r="20" spans="1:26" ht="12.75" customHeight="1" x14ac:dyDescent="0.2">
      <c r="A20" s="2" t="s">
        <v>71</v>
      </c>
      <c r="B20" s="132" t="s">
        <v>17</v>
      </c>
      <c r="C20" s="133"/>
      <c r="D20" s="133"/>
      <c r="E20" s="133"/>
      <c r="F20" s="134"/>
      <c r="G20" s="135" t="s">
        <v>114</v>
      </c>
      <c r="H20" s="136"/>
      <c r="I20" s="16" t="s">
        <v>13</v>
      </c>
      <c r="J20" s="12"/>
      <c r="K20" s="12"/>
      <c r="L20" s="12"/>
      <c r="T20" s="12"/>
      <c r="U20" s="12"/>
      <c r="V20" s="12"/>
      <c r="W20" s="12"/>
      <c r="X20" s="12"/>
      <c r="Y20" s="12"/>
      <c r="Z20" s="12"/>
    </row>
    <row r="21" spans="1:26" x14ac:dyDescent="0.2">
      <c r="A21" s="2" t="s">
        <v>72</v>
      </c>
      <c r="B21" s="132" t="s">
        <v>39</v>
      </c>
      <c r="C21" s="133"/>
      <c r="D21" s="129" t="s">
        <v>179</v>
      </c>
      <c r="E21" s="129"/>
      <c r="F21" s="129"/>
      <c r="G21" s="129"/>
      <c r="H21" s="129"/>
      <c r="I21" s="18" t="s">
        <v>108</v>
      </c>
      <c r="J21" s="12"/>
      <c r="K21" s="12"/>
      <c r="L21" s="12"/>
      <c r="T21" s="12"/>
      <c r="U21" s="12"/>
      <c r="V21" s="12"/>
      <c r="W21" s="12"/>
      <c r="X21" s="12"/>
      <c r="Y21" s="12"/>
      <c r="Z21" s="12"/>
    </row>
    <row r="22" spans="1:26" x14ac:dyDescent="0.2">
      <c r="A22" s="2" t="s">
        <v>73</v>
      </c>
      <c r="B22" s="132" t="s">
        <v>18</v>
      </c>
      <c r="C22" s="133"/>
      <c r="D22" s="133"/>
      <c r="E22" s="133"/>
      <c r="F22" s="134"/>
      <c r="G22" s="135" t="s">
        <v>114</v>
      </c>
      <c r="H22" s="136"/>
      <c r="I22" s="16" t="s">
        <v>13</v>
      </c>
      <c r="J22" s="12"/>
      <c r="K22" s="12"/>
      <c r="L22" s="12"/>
      <c r="T22" s="12"/>
      <c r="U22" s="12"/>
      <c r="V22" s="12"/>
      <c r="W22" s="12"/>
      <c r="X22" s="12"/>
      <c r="Y22" s="12"/>
      <c r="Z22" s="12"/>
    </row>
    <row r="23" spans="1:26" x14ac:dyDescent="0.2">
      <c r="A23" s="155" t="s">
        <v>74</v>
      </c>
      <c r="B23" s="153" t="s">
        <v>15</v>
      </c>
      <c r="C23" s="1" t="s">
        <v>93</v>
      </c>
      <c r="D23" s="135" t="s">
        <v>194</v>
      </c>
      <c r="E23" s="137"/>
      <c r="F23" s="137"/>
      <c r="G23" s="137"/>
      <c r="H23" s="136"/>
      <c r="I23" s="18" t="s">
        <v>107</v>
      </c>
      <c r="J23" s="12"/>
      <c r="K23" s="12"/>
      <c r="L23" s="12"/>
      <c r="T23" s="12"/>
      <c r="U23" s="12"/>
      <c r="V23" s="12"/>
      <c r="W23" s="12"/>
      <c r="X23" s="12"/>
      <c r="Y23" s="12"/>
      <c r="Z23" s="12"/>
    </row>
    <row r="24" spans="1:26" ht="44.25" customHeight="1" x14ac:dyDescent="0.2">
      <c r="A24" s="155"/>
      <c r="B24" s="153"/>
      <c r="C24" s="158" t="s">
        <v>176</v>
      </c>
      <c r="D24" s="129"/>
      <c r="E24" s="158" t="s">
        <v>197</v>
      </c>
      <c r="F24" s="129"/>
      <c r="G24" s="129"/>
      <c r="H24" s="129"/>
      <c r="I24" s="16" t="s">
        <v>12</v>
      </c>
      <c r="J24" s="12"/>
      <c r="K24" s="12"/>
      <c r="L24" s="12"/>
      <c r="T24" s="12"/>
      <c r="U24" s="12"/>
      <c r="V24" s="12"/>
      <c r="W24" s="12"/>
      <c r="X24" s="12"/>
      <c r="Y24" s="12"/>
      <c r="Z24" s="12"/>
    </row>
    <row r="25" spans="1:26" x14ac:dyDescent="0.2">
      <c r="A25" s="27" t="s">
        <v>64</v>
      </c>
      <c r="B25" s="22" t="s">
        <v>190</v>
      </c>
      <c r="C25" s="23"/>
      <c r="D25" s="23"/>
      <c r="E25" s="23"/>
      <c r="F25" s="23"/>
      <c r="G25" s="23"/>
      <c r="H25" s="24"/>
      <c r="I25" s="15"/>
      <c r="J25" s="12"/>
      <c r="K25" s="12"/>
      <c r="L25" s="12"/>
      <c r="T25" s="12"/>
      <c r="U25" s="12"/>
      <c r="V25" s="12"/>
      <c r="W25" s="12"/>
      <c r="X25" s="12"/>
      <c r="Y25" s="12"/>
      <c r="Z25" s="12"/>
    </row>
    <row r="26" spans="1:26" x14ac:dyDescent="0.2">
      <c r="A26" s="183" t="s">
        <v>75</v>
      </c>
      <c r="B26" s="147" t="s">
        <v>170</v>
      </c>
      <c r="C26" s="148"/>
      <c r="D26" s="148"/>
      <c r="E26" s="149"/>
      <c r="F26" s="1" t="s">
        <v>2</v>
      </c>
      <c r="G26" s="205">
        <v>200</v>
      </c>
      <c r="H26" s="206"/>
      <c r="I26" s="16" t="s">
        <v>12</v>
      </c>
      <c r="J26" s="12"/>
      <c r="K26" s="12"/>
      <c r="L26" s="12"/>
      <c r="T26" s="12"/>
      <c r="U26" s="12"/>
      <c r="V26" s="12"/>
      <c r="W26" s="12"/>
      <c r="X26" s="12"/>
      <c r="Y26" s="12"/>
      <c r="Z26" s="12"/>
    </row>
    <row r="27" spans="1:26" ht="10.5" customHeight="1" x14ac:dyDescent="0.2">
      <c r="A27" s="184"/>
      <c r="B27" s="150"/>
      <c r="C27" s="151"/>
      <c r="D27" s="151"/>
      <c r="E27" s="152"/>
      <c r="F27" s="1" t="s">
        <v>3</v>
      </c>
      <c r="G27" s="205">
        <v>5000</v>
      </c>
      <c r="H27" s="206"/>
      <c r="I27" s="16" t="s">
        <v>12</v>
      </c>
      <c r="J27" s="12"/>
      <c r="K27" s="12"/>
      <c r="L27" s="12"/>
      <c r="T27" s="12"/>
      <c r="U27" s="12"/>
      <c r="V27" s="12"/>
      <c r="W27" s="12"/>
      <c r="X27" s="12"/>
      <c r="Y27" s="12"/>
      <c r="Z27" s="12"/>
    </row>
    <row r="28" spans="1:26" x14ac:dyDescent="0.2">
      <c r="A28" s="2" t="s">
        <v>76</v>
      </c>
      <c r="B28" s="132" t="s">
        <v>143</v>
      </c>
      <c r="C28" s="133"/>
      <c r="D28" s="133"/>
      <c r="E28" s="133"/>
      <c r="F28" s="134"/>
      <c r="G28" s="209">
        <v>0.6</v>
      </c>
      <c r="H28" s="210"/>
      <c r="I28" s="16" t="s">
        <v>12</v>
      </c>
      <c r="J28" s="12"/>
      <c r="K28" s="12"/>
      <c r="L28" s="12"/>
      <c r="T28" s="12"/>
      <c r="U28" s="12"/>
      <c r="V28" s="12"/>
      <c r="W28" s="12"/>
      <c r="X28" s="12"/>
      <c r="Y28" s="12"/>
      <c r="Z28" s="12"/>
    </row>
    <row r="29" spans="1:26" x14ac:dyDescent="0.2">
      <c r="A29" s="2" t="s">
        <v>77</v>
      </c>
      <c r="B29" s="132" t="s">
        <v>43</v>
      </c>
      <c r="C29" s="133"/>
      <c r="D29" s="133"/>
      <c r="E29" s="133"/>
      <c r="F29" s="134"/>
      <c r="G29" s="209" t="s">
        <v>180</v>
      </c>
      <c r="H29" s="210"/>
      <c r="I29" s="16" t="s">
        <v>12</v>
      </c>
      <c r="J29" s="12"/>
      <c r="K29" s="12"/>
      <c r="L29" s="12"/>
      <c r="T29" s="12"/>
      <c r="U29" s="12"/>
      <c r="V29" s="12"/>
      <c r="W29" s="12"/>
      <c r="X29" s="12"/>
      <c r="Y29" s="12"/>
      <c r="Z29" s="12"/>
    </row>
    <row r="30" spans="1:26" x14ac:dyDescent="0.2">
      <c r="A30" s="2" t="s">
        <v>78</v>
      </c>
      <c r="B30" s="132" t="s">
        <v>36</v>
      </c>
      <c r="C30" s="133"/>
      <c r="D30" s="133"/>
      <c r="E30" s="133"/>
      <c r="F30" s="134"/>
      <c r="G30" s="135" t="s">
        <v>155</v>
      </c>
      <c r="H30" s="136"/>
      <c r="I30" s="16" t="s">
        <v>13</v>
      </c>
      <c r="J30" s="12"/>
      <c r="K30" s="12"/>
      <c r="L30" s="12"/>
      <c r="T30" s="12"/>
      <c r="U30" s="12"/>
      <c r="V30" s="12"/>
      <c r="W30" s="12"/>
      <c r="X30" s="12"/>
      <c r="Y30" s="12"/>
      <c r="Z30" s="12"/>
    </row>
    <row r="31" spans="1:26" ht="18.75" x14ac:dyDescent="0.2">
      <c r="A31" s="2" t="s">
        <v>79</v>
      </c>
      <c r="B31" s="132" t="s">
        <v>171</v>
      </c>
      <c r="C31" s="133"/>
      <c r="D31" s="133"/>
      <c r="E31" s="133"/>
      <c r="F31" s="134"/>
      <c r="G31" s="209">
        <v>16</v>
      </c>
      <c r="H31" s="210"/>
      <c r="I31" s="16" t="s">
        <v>12</v>
      </c>
      <c r="J31" s="12"/>
      <c r="K31" s="12"/>
      <c r="L31" s="12"/>
      <c r="M31" s="12"/>
      <c r="N31" s="4" t="s">
        <v>117</v>
      </c>
      <c r="T31" s="12"/>
      <c r="U31" s="12"/>
      <c r="V31" s="12"/>
      <c r="W31" s="12"/>
      <c r="X31" s="12"/>
      <c r="Y31" s="12"/>
      <c r="Z31" s="12"/>
    </row>
    <row r="32" spans="1:26" x14ac:dyDescent="0.2">
      <c r="A32" s="2" t="s">
        <v>80</v>
      </c>
      <c r="B32" s="132" t="s">
        <v>17</v>
      </c>
      <c r="C32" s="133"/>
      <c r="D32" s="133"/>
      <c r="E32" s="133"/>
      <c r="F32" s="134"/>
      <c r="G32" s="135" t="s">
        <v>113</v>
      </c>
      <c r="H32" s="136"/>
      <c r="I32" s="16" t="s">
        <v>13</v>
      </c>
      <c r="J32" s="12"/>
      <c r="K32" s="12"/>
      <c r="L32" s="12"/>
      <c r="T32" s="12"/>
      <c r="U32" s="12"/>
      <c r="V32" s="12"/>
      <c r="W32" s="12"/>
      <c r="X32" s="12"/>
      <c r="Y32" s="12"/>
      <c r="Z32" s="12"/>
    </row>
    <row r="33" spans="1:26" x14ac:dyDescent="0.2">
      <c r="A33" s="2" t="s">
        <v>81</v>
      </c>
      <c r="B33" s="132" t="s">
        <v>39</v>
      </c>
      <c r="C33" s="133"/>
      <c r="D33" s="129" t="s">
        <v>179</v>
      </c>
      <c r="E33" s="129"/>
      <c r="F33" s="129"/>
      <c r="G33" s="129"/>
      <c r="H33" s="129"/>
      <c r="I33" s="18" t="s">
        <v>108</v>
      </c>
      <c r="J33" s="12"/>
      <c r="K33" s="12"/>
      <c r="L33" s="12"/>
      <c r="T33" s="12"/>
      <c r="U33" s="12"/>
      <c r="V33" s="12"/>
      <c r="W33" s="12"/>
      <c r="X33" s="12"/>
      <c r="Y33" s="12"/>
      <c r="Z33" s="12"/>
    </row>
    <row r="34" spans="1:26" x14ac:dyDescent="0.2">
      <c r="A34" s="2" t="s">
        <v>82</v>
      </c>
      <c r="B34" s="132" t="s">
        <v>18</v>
      </c>
      <c r="C34" s="133"/>
      <c r="D34" s="133"/>
      <c r="E34" s="133"/>
      <c r="F34" s="134"/>
      <c r="G34" s="135" t="s">
        <v>113</v>
      </c>
      <c r="H34" s="136"/>
      <c r="I34" s="16" t="s">
        <v>13</v>
      </c>
      <c r="J34" s="12"/>
      <c r="K34" s="12"/>
      <c r="L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5" t="s">
        <v>83</v>
      </c>
      <c r="B35" s="153" t="s">
        <v>15</v>
      </c>
      <c r="C35" s="1" t="s">
        <v>93</v>
      </c>
      <c r="D35" s="135" t="s">
        <v>181</v>
      </c>
      <c r="E35" s="137"/>
      <c r="F35" s="137"/>
      <c r="G35" s="137"/>
      <c r="H35" s="136"/>
      <c r="I35" s="18" t="s">
        <v>107</v>
      </c>
      <c r="J35" s="12"/>
      <c r="K35" s="12"/>
      <c r="L35" s="12"/>
      <c r="T35" s="12"/>
      <c r="U35" s="12"/>
      <c r="V35" s="12"/>
      <c r="W35" s="12"/>
      <c r="X35" s="12"/>
      <c r="Y35" s="12"/>
      <c r="Z35" s="12"/>
    </row>
    <row r="36" spans="1:26" ht="40.5" customHeight="1" x14ac:dyDescent="0.2">
      <c r="A36" s="155"/>
      <c r="B36" s="153"/>
      <c r="C36" s="158" t="s">
        <v>176</v>
      </c>
      <c r="D36" s="129"/>
      <c r="E36" s="158" t="s">
        <v>182</v>
      </c>
      <c r="F36" s="129"/>
      <c r="G36" s="129"/>
      <c r="H36" s="129"/>
      <c r="I36" s="16" t="s">
        <v>12</v>
      </c>
      <c r="J36" s="12"/>
      <c r="K36" s="12"/>
      <c r="L36" s="12"/>
      <c r="T36" s="12"/>
      <c r="U36" s="12"/>
      <c r="V36" s="12"/>
      <c r="W36" s="12"/>
      <c r="X36" s="12"/>
      <c r="Y36" s="12"/>
      <c r="Z36" s="12"/>
    </row>
    <row r="37" spans="1:26" x14ac:dyDescent="0.2">
      <c r="A37" s="27" t="s">
        <v>65</v>
      </c>
      <c r="B37" s="22" t="s">
        <v>191</v>
      </c>
      <c r="C37" s="23"/>
      <c r="D37" s="23"/>
      <c r="E37" s="23"/>
      <c r="F37" s="23"/>
      <c r="G37" s="23"/>
      <c r="H37" s="24"/>
      <c r="I37" s="15"/>
      <c r="J37" s="12"/>
      <c r="K37" s="12"/>
      <c r="L37" s="12"/>
      <c r="T37" s="12"/>
      <c r="U37" s="12"/>
      <c r="V37" s="12"/>
      <c r="W37" s="12"/>
      <c r="X37" s="12"/>
      <c r="Y37" s="12"/>
      <c r="Z37" s="12"/>
    </row>
    <row r="38" spans="1:26" x14ac:dyDescent="0.2">
      <c r="A38" s="183" t="s">
        <v>84</v>
      </c>
      <c r="B38" s="147" t="s">
        <v>170</v>
      </c>
      <c r="C38" s="148"/>
      <c r="D38" s="148"/>
      <c r="E38" s="149"/>
      <c r="F38" s="1" t="s">
        <v>2</v>
      </c>
      <c r="G38" s="205">
        <v>300</v>
      </c>
      <c r="H38" s="206"/>
      <c r="I38" s="16" t="s">
        <v>12</v>
      </c>
      <c r="J38" s="12"/>
      <c r="K38" s="12"/>
      <c r="L38" s="12"/>
      <c r="T38" s="12"/>
      <c r="U38" s="12"/>
      <c r="V38" s="12"/>
      <c r="W38" s="12"/>
      <c r="X38" s="12"/>
      <c r="Y38" s="12"/>
      <c r="Z38" s="12"/>
    </row>
    <row r="39" spans="1:26" x14ac:dyDescent="0.2">
      <c r="A39" s="184"/>
      <c r="B39" s="150"/>
      <c r="C39" s="151"/>
      <c r="D39" s="151"/>
      <c r="E39" s="152"/>
      <c r="F39" s="1" t="s">
        <v>3</v>
      </c>
      <c r="G39" s="205">
        <v>40500</v>
      </c>
      <c r="H39" s="206"/>
      <c r="I39" s="16" t="s">
        <v>12</v>
      </c>
      <c r="J39" s="12"/>
      <c r="K39" s="12"/>
      <c r="L39" s="12"/>
      <c r="T39" s="12"/>
      <c r="U39" s="12"/>
      <c r="V39" s="12"/>
      <c r="W39" s="12"/>
      <c r="X39" s="12"/>
      <c r="Y39" s="12"/>
      <c r="Z39" s="12"/>
    </row>
    <row r="40" spans="1:26" x14ac:dyDescent="0.2">
      <c r="A40" s="2" t="s">
        <v>85</v>
      </c>
      <c r="B40" s="132" t="s">
        <v>143</v>
      </c>
      <c r="C40" s="133"/>
      <c r="D40" s="133"/>
      <c r="E40" s="133"/>
      <c r="F40" s="134"/>
      <c r="G40" s="209">
        <v>1.2</v>
      </c>
      <c r="H40" s="210"/>
      <c r="I40" s="16" t="s">
        <v>12</v>
      </c>
      <c r="J40" s="12"/>
      <c r="K40" s="12"/>
      <c r="L40" s="12"/>
      <c r="T40" s="12"/>
      <c r="U40" s="12"/>
      <c r="V40" s="12"/>
      <c r="W40" s="12"/>
      <c r="X40" s="12"/>
      <c r="Y40" s="12"/>
      <c r="Z40" s="12"/>
    </row>
    <row r="41" spans="1:26" x14ac:dyDescent="0.2">
      <c r="A41" s="2" t="s">
        <v>86</v>
      </c>
      <c r="B41" s="132" t="s">
        <v>43</v>
      </c>
      <c r="C41" s="133"/>
      <c r="D41" s="133"/>
      <c r="E41" s="133"/>
      <c r="F41" s="134"/>
      <c r="G41" s="209" t="s">
        <v>156</v>
      </c>
      <c r="H41" s="210"/>
      <c r="I41" s="16" t="s">
        <v>12</v>
      </c>
      <c r="J41" s="12"/>
      <c r="K41" s="12"/>
      <c r="L41" s="12"/>
      <c r="T41" s="12"/>
      <c r="U41" s="12"/>
      <c r="V41" s="12"/>
      <c r="W41" s="12"/>
      <c r="X41" s="12"/>
      <c r="Y41" s="12"/>
      <c r="Z41" s="12"/>
    </row>
    <row r="42" spans="1:26" x14ac:dyDescent="0.2">
      <c r="A42" s="2" t="s">
        <v>87</v>
      </c>
      <c r="B42" s="132" t="s">
        <v>36</v>
      </c>
      <c r="C42" s="133"/>
      <c r="D42" s="133"/>
      <c r="E42" s="133"/>
      <c r="F42" s="134"/>
      <c r="G42" s="135" t="s">
        <v>157</v>
      </c>
      <c r="H42" s="136"/>
      <c r="I42" s="16" t="s">
        <v>13</v>
      </c>
      <c r="J42" s="12"/>
      <c r="K42" s="12"/>
      <c r="L42" s="12"/>
      <c r="T42" s="12"/>
      <c r="U42" s="12"/>
      <c r="V42" s="12"/>
      <c r="W42" s="12"/>
      <c r="X42" s="12"/>
      <c r="Y42" s="12"/>
      <c r="Z42" s="12"/>
    </row>
    <row r="43" spans="1:26" ht="15" customHeight="1" x14ac:dyDescent="0.2">
      <c r="A43" s="2" t="s">
        <v>88</v>
      </c>
      <c r="B43" s="132" t="s">
        <v>171</v>
      </c>
      <c r="C43" s="133"/>
      <c r="D43" s="133"/>
      <c r="E43" s="133"/>
      <c r="F43" s="134"/>
      <c r="G43" s="205">
        <v>16</v>
      </c>
      <c r="H43" s="206"/>
      <c r="I43" s="16" t="s">
        <v>12</v>
      </c>
      <c r="J43" s="12"/>
      <c r="K43" s="12"/>
      <c r="L43" s="12"/>
      <c r="M43" s="12"/>
      <c r="T43" s="12"/>
      <c r="U43" s="12"/>
      <c r="V43" s="12"/>
      <c r="W43" s="12"/>
      <c r="X43" s="12"/>
      <c r="Y43" s="12"/>
      <c r="Z43" s="12"/>
    </row>
    <row r="44" spans="1:26" ht="12.75" customHeight="1" x14ac:dyDescent="0.2">
      <c r="A44" s="2" t="s">
        <v>89</v>
      </c>
      <c r="B44" s="132" t="s">
        <v>17</v>
      </c>
      <c r="C44" s="133"/>
      <c r="D44" s="133"/>
      <c r="E44" s="133"/>
      <c r="F44" s="134"/>
      <c r="G44" s="135" t="s">
        <v>114</v>
      </c>
      <c r="H44" s="136"/>
      <c r="I44" s="16" t="s">
        <v>13</v>
      </c>
      <c r="J44" s="12"/>
      <c r="K44" s="12"/>
      <c r="L44" s="12"/>
      <c r="T44" s="12"/>
      <c r="U44" s="12"/>
      <c r="V44" s="12"/>
      <c r="W44" s="12"/>
      <c r="X44" s="12"/>
      <c r="Y44" s="12"/>
      <c r="Z44" s="12"/>
    </row>
    <row r="45" spans="1:26" ht="13.5" customHeight="1" x14ac:dyDescent="0.2">
      <c r="A45" s="2" t="s">
        <v>90</v>
      </c>
      <c r="B45" s="132" t="s">
        <v>39</v>
      </c>
      <c r="C45" s="133"/>
      <c r="D45" s="129" t="s">
        <v>193</v>
      </c>
      <c r="E45" s="129"/>
      <c r="F45" s="129"/>
      <c r="G45" s="129"/>
      <c r="H45" s="129"/>
      <c r="I45" s="18" t="s">
        <v>108</v>
      </c>
      <c r="J45" s="12"/>
      <c r="K45" s="12"/>
      <c r="L45" s="12"/>
      <c r="T45" s="12"/>
      <c r="U45" s="12"/>
      <c r="V45" s="12"/>
      <c r="W45" s="12"/>
      <c r="X45" s="12"/>
      <c r="Y45" s="12"/>
      <c r="Z45" s="12"/>
    </row>
    <row r="46" spans="1:26" ht="15" customHeight="1" x14ac:dyDescent="0.2">
      <c r="A46" s="2" t="s">
        <v>91</v>
      </c>
      <c r="B46" s="132" t="s">
        <v>18</v>
      </c>
      <c r="C46" s="133"/>
      <c r="D46" s="133"/>
      <c r="E46" s="133"/>
      <c r="F46" s="134"/>
      <c r="G46" s="135" t="s">
        <v>114</v>
      </c>
      <c r="H46" s="136"/>
      <c r="I46" s="16" t="s">
        <v>13</v>
      </c>
      <c r="J46" s="12"/>
      <c r="K46" s="12"/>
      <c r="L46" s="12"/>
      <c r="T46" s="12"/>
      <c r="U46" s="12"/>
      <c r="V46" s="12"/>
      <c r="W46" s="12"/>
      <c r="X46" s="12"/>
      <c r="Y46" s="12"/>
      <c r="Z46" s="12"/>
    </row>
    <row r="47" spans="1:26" ht="42" customHeight="1" x14ac:dyDescent="0.2">
      <c r="A47" s="155" t="s">
        <v>92</v>
      </c>
      <c r="B47" s="153" t="s">
        <v>15</v>
      </c>
      <c r="C47" s="1" t="s">
        <v>93</v>
      </c>
      <c r="D47" s="135" t="s">
        <v>183</v>
      </c>
      <c r="E47" s="137"/>
      <c r="F47" s="137"/>
      <c r="G47" s="137"/>
      <c r="H47" s="136"/>
      <c r="I47" s="18" t="s">
        <v>107</v>
      </c>
      <c r="J47" s="12"/>
      <c r="K47" s="12"/>
      <c r="L47" s="12"/>
      <c r="T47" s="12"/>
      <c r="U47" s="12"/>
      <c r="V47" s="12"/>
      <c r="W47" s="12"/>
      <c r="X47" s="12"/>
      <c r="Y47" s="12"/>
      <c r="Z47" s="12"/>
    </row>
    <row r="48" spans="1:26" ht="30.75" customHeight="1" x14ac:dyDescent="0.2">
      <c r="A48" s="155"/>
      <c r="B48" s="153"/>
      <c r="C48" s="158" t="s">
        <v>184</v>
      </c>
      <c r="D48" s="129"/>
      <c r="E48" s="158" t="s">
        <v>185</v>
      </c>
      <c r="F48" s="129"/>
      <c r="G48" s="129"/>
      <c r="H48" s="129"/>
      <c r="I48" s="16" t="s">
        <v>12</v>
      </c>
      <c r="J48" s="12"/>
      <c r="K48" s="12"/>
      <c r="L48" s="12"/>
      <c r="T48" s="12"/>
      <c r="U48" s="12"/>
      <c r="V48" s="12"/>
      <c r="W48" s="12"/>
      <c r="X48" s="12"/>
      <c r="Y48" s="12"/>
      <c r="Z48" s="12"/>
    </row>
    <row r="49" spans="1:27" x14ac:dyDescent="0.2">
      <c r="A49" s="141" t="s">
        <v>25</v>
      </c>
      <c r="B49" s="142"/>
      <c r="C49" s="142"/>
      <c r="D49" s="142"/>
      <c r="E49" s="142"/>
      <c r="F49" s="142"/>
      <c r="G49" s="142"/>
      <c r="H49" s="143"/>
      <c r="I49" s="15"/>
      <c r="J49" s="12"/>
      <c r="K49" s="12"/>
      <c r="L49" s="12"/>
      <c r="T49" s="12"/>
      <c r="U49" s="12"/>
      <c r="V49" s="12"/>
      <c r="W49" s="12"/>
      <c r="X49" s="12"/>
      <c r="Y49" s="12"/>
      <c r="Z49" s="12"/>
    </row>
    <row r="50" spans="1:27" ht="15.6" customHeight="1" x14ac:dyDescent="0.2">
      <c r="A50" s="171" t="s">
        <v>94</v>
      </c>
      <c r="B50" s="153" t="s">
        <v>109</v>
      </c>
      <c r="C50" s="153"/>
      <c r="D50" s="135" t="s">
        <v>4</v>
      </c>
      <c r="E50" s="137"/>
      <c r="F50" s="136"/>
      <c r="G50" s="135">
        <v>1100</v>
      </c>
      <c r="H50" s="136"/>
      <c r="I50" s="16" t="s">
        <v>13</v>
      </c>
      <c r="J50" s="12"/>
      <c r="K50" s="12"/>
      <c r="L50" s="12"/>
      <c r="M50" s="28">
        <v>320</v>
      </c>
      <c r="N50" s="28">
        <v>490</v>
      </c>
      <c r="O50" s="28">
        <v>600</v>
      </c>
      <c r="P50" s="28">
        <v>600</v>
      </c>
      <c r="Q50" s="28">
        <v>800</v>
      </c>
      <c r="R50" s="28">
        <v>1100</v>
      </c>
      <c r="S50" s="28">
        <v>800</v>
      </c>
      <c r="T50" s="28">
        <v>1100</v>
      </c>
      <c r="U50" s="12"/>
      <c r="V50" s="12"/>
      <c r="W50" s="12"/>
      <c r="X50" s="12"/>
      <c r="Y50" s="12"/>
      <c r="Z50" s="12"/>
      <c r="AA50" s="12"/>
    </row>
    <row r="51" spans="1:27" collapsed="1" x14ac:dyDescent="0.2">
      <c r="A51" s="144"/>
      <c r="B51" s="154"/>
      <c r="C51" s="153"/>
      <c r="D51" s="135" t="s">
        <v>5</v>
      </c>
      <c r="E51" s="137"/>
      <c r="F51" s="136"/>
      <c r="G51" s="135">
        <v>1250</v>
      </c>
      <c r="H51" s="136"/>
      <c r="I51" s="16" t="s">
        <v>13</v>
      </c>
      <c r="J51" s="12"/>
      <c r="K51" s="12"/>
      <c r="L51" s="12"/>
      <c r="M51" s="29">
        <v>750</v>
      </c>
      <c r="N51" s="29">
        <v>1000</v>
      </c>
      <c r="O51" s="29">
        <v>1250</v>
      </c>
      <c r="T51" s="12"/>
      <c r="U51" s="12"/>
      <c r="V51" s="12"/>
      <c r="W51" s="12"/>
      <c r="X51" s="12"/>
      <c r="Y51" s="12"/>
      <c r="Z51" s="12"/>
    </row>
    <row r="52" spans="1:27" ht="15.6" hidden="1" customHeight="1" outlineLevel="1" x14ac:dyDescent="0.2">
      <c r="A52" s="63"/>
      <c r="B52" s="64" t="s">
        <v>110</v>
      </c>
      <c r="C52" s="215" t="s">
        <v>111</v>
      </c>
      <c r="D52" s="216"/>
      <c r="E52" s="216"/>
      <c r="F52" s="217"/>
      <c r="G52" s="213">
        <f>G50/100*G50/100*3.142/4*G51/100</f>
        <v>1188.0687499999999</v>
      </c>
      <c r="H52" s="214"/>
      <c r="I52" s="56" t="s">
        <v>119</v>
      </c>
      <c r="J52" s="12"/>
      <c r="K52" s="12"/>
      <c r="L52" s="12"/>
      <c r="T52" s="12"/>
      <c r="U52" s="12"/>
      <c r="V52" s="12"/>
      <c r="W52" s="12"/>
      <c r="X52" s="12"/>
      <c r="Y52" s="12"/>
      <c r="Z52" s="12"/>
    </row>
    <row r="53" spans="1:27" ht="15.75" hidden="1" customHeight="1" outlineLevel="1" x14ac:dyDescent="0.2">
      <c r="A53" s="65"/>
      <c r="B53" s="67" t="s">
        <v>116</v>
      </c>
      <c r="C53" s="218"/>
      <c r="D53" s="219"/>
      <c r="E53" s="219"/>
      <c r="F53" s="220"/>
      <c r="G53" s="221">
        <f>G52*0.8</f>
        <v>950.45499999999993</v>
      </c>
      <c r="H53" s="222"/>
      <c r="I53" s="57" t="s">
        <v>120</v>
      </c>
      <c r="J53" s="12"/>
      <c r="K53" s="12"/>
      <c r="L53" s="12"/>
      <c r="T53" s="12"/>
      <c r="U53" s="12"/>
      <c r="V53" s="12"/>
      <c r="W53" s="12"/>
      <c r="X53" s="12"/>
      <c r="Y53" s="12"/>
      <c r="Z53" s="12"/>
    </row>
    <row r="54" spans="1:27" ht="15.75" hidden="1" customHeight="1" outlineLevel="1" x14ac:dyDescent="0.2">
      <c r="A54" s="66"/>
      <c r="B54" s="212" t="s">
        <v>112</v>
      </c>
      <c r="C54" s="211"/>
      <c r="D54" s="211"/>
      <c r="E54" s="211"/>
      <c r="F54" s="211"/>
      <c r="G54" s="221">
        <f>G53*1000/G51</f>
        <v>760.36399999999992</v>
      </c>
      <c r="H54" s="222"/>
      <c r="I54" s="57" t="s">
        <v>121</v>
      </c>
      <c r="J54" s="12"/>
      <c r="K54" s="12"/>
      <c r="L54" s="12"/>
      <c r="T54" s="12"/>
      <c r="U54" s="12"/>
      <c r="V54" s="12"/>
      <c r="W54" s="12"/>
      <c r="X54" s="12"/>
      <c r="Y54" s="12"/>
      <c r="Z54" s="12"/>
    </row>
    <row r="55" spans="1:27" ht="15.75" hidden="1" customHeight="1" outlineLevel="1" x14ac:dyDescent="0.2">
      <c r="A55" s="26"/>
      <c r="B55" s="211" t="s">
        <v>123</v>
      </c>
      <c r="C55" s="211"/>
      <c r="D55" s="211"/>
      <c r="E55" s="211"/>
      <c r="F55" s="211"/>
      <c r="G55" s="221" t="e">
        <f>G53/M12</f>
        <v>#DIV/0!</v>
      </c>
      <c r="H55" s="222"/>
      <c r="I55" s="57" t="s">
        <v>122</v>
      </c>
      <c r="J55" s="12"/>
      <c r="K55" s="12"/>
      <c r="L55" s="12"/>
      <c r="T55" s="12"/>
      <c r="U55" s="12"/>
      <c r="V55" s="12"/>
      <c r="W55" s="12"/>
      <c r="X55" s="12"/>
      <c r="Y55" s="12"/>
      <c r="Z55" s="12"/>
    </row>
    <row r="56" spans="1:27" x14ac:dyDescent="0.2">
      <c r="A56" s="25" t="s">
        <v>95</v>
      </c>
      <c r="B56" s="6" t="s">
        <v>6</v>
      </c>
      <c r="C56" s="135" t="s">
        <v>51</v>
      </c>
      <c r="D56" s="137"/>
      <c r="E56" s="137"/>
      <c r="F56" s="137"/>
      <c r="G56" s="137"/>
      <c r="H56" s="136"/>
      <c r="I56" s="16" t="s">
        <v>13</v>
      </c>
      <c r="J56" s="12"/>
      <c r="K56" s="12"/>
      <c r="L56" s="12"/>
      <c r="M56" s="28" t="s">
        <v>51</v>
      </c>
      <c r="N56" s="28" t="s">
        <v>52</v>
      </c>
      <c r="T56" s="12"/>
      <c r="U56" s="12"/>
      <c r="V56" s="12"/>
      <c r="W56" s="12"/>
      <c r="X56" s="12"/>
      <c r="Y56" s="12"/>
      <c r="Z56" s="12"/>
    </row>
    <row r="57" spans="1:27" x14ac:dyDescent="0.2">
      <c r="A57" s="5" t="s">
        <v>96</v>
      </c>
      <c r="B57" s="132" t="s">
        <v>20</v>
      </c>
      <c r="C57" s="133"/>
      <c r="D57" s="133"/>
      <c r="E57" s="133"/>
      <c r="F57" s="134"/>
      <c r="G57" s="135" t="s">
        <v>113</v>
      </c>
      <c r="H57" s="136"/>
      <c r="I57" s="16" t="s">
        <v>13</v>
      </c>
      <c r="J57" s="12"/>
      <c r="K57" s="12"/>
      <c r="L57" s="12"/>
      <c r="T57" s="12"/>
      <c r="U57" s="12"/>
      <c r="V57" s="12"/>
      <c r="W57" s="12"/>
      <c r="X57" s="12"/>
      <c r="Y57" s="12"/>
      <c r="Z57" s="12"/>
    </row>
    <row r="58" spans="1:27" x14ac:dyDescent="0.2">
      <c r="A58" s="89" t="s">
        <v>168</v>
      </c>
      <c r="B58" s="85" t="s">
        <v>169</v>
      </c>
      <c r="C58" s="86"/>
      <c r="D58" s="86"/>
      <c r="E58" s="86"/>
      <c r="F58" s="87"/>
      <c r="H58" s="88" t="s">
        <v>114</v>
      </c>
      <c r="I58" s="16"/>
      <c r="J58" s="12"/>
      <c r="K58" s="12"/>
      <c r="L58" s="12"/>
      <c r="T58" s="12"/>
      <c r="U58" s="12"/>
      <c r="V58" s="12"/>
      <c r="W58" s="12"/>
      <c r="X58" s="12"/>
      <c r="Y58" s="12"/>
      <c r="Z58" s="12"/>
    </row>
    <row r="59" spans="1:27" x14ac:dyDescent="0.2">
      <c r="A59" s="5" t="s">
        <v>97</v>
      </c>
      <c r="B59" s="132" t="s">
        <v>21</v>
      </c>
      <c r="C59" s="133"/>
      <c r="D59" s="133"/>
      <c r="E59" s="133"/>
      <c r="F59" s="134"/>
      <c r="G59" s="135" t="s">
        <v>113</v>
      </c>
      <c r="H59" s="136"/>
      <c r="I59" s="16" t="s">
        <v>13</v>
      </c>
      <c r="J59" s="12"/>
      <c r="K59" s="12"/>
      <c r="L59" s="12"/>
      <c r="T59" s="12"/>
      <c r="U59" s="12"/>
      <c r="V59" s="12"/>
      <c r="W59" s="12"/>
      <c r="X59" s="12"/>
      <c r="Y59" s="12"/>
      <c r="Z59" s="12"/>
    </row>
    <row r="60" spans="1:27" ht="32.450000000000003" customHeight="1" outlineLevel="1" x14ac:dyDescent="0.25">
      <c r="A60" s="5" t="s">
        <v>99</v>
      </c>
      <c r="B60" s="7" t="s">
        <v>38</v>
      </c>
      <c r="C60" s="168" t="s">
        <v>53</v>
      </c>
      <c r="D60" s="137"/>
      <c r="E60" s="137"/>
      <c r="F60" s="137"/>
      <c r="G60" s="137"/>
      <c r="H60" s="136"/>
      <c r="I60" s="16" t="str">
        <f>IF(G59="нет","скрыть","выбрать")</f>
        <v>выбрать</v>
      </c>
      <c r="J60" s="12"/>
      <c r="K60" s="12"/>
      <c r="L60" s="12"/>
      <c r="M60" s="30" t="s">
        <v>53</v>
      </c>
      <c r="N60" s="30" t="s">
        <v>50</v>
      </c>
      <c r="T60" s="12"/>
      <c r="U60" s="12"/>
      <c r="V60" s="12"/>
      <c r="W60" s="12"/>
      <c r="X60" s="12"/>
      <c r="Y60" s="12"/>
      <c r="Z60" s="12"/>
    </row>
    <row r="61" spans="1:27" x14ac:dyDescent="0.2">
      <c r="A61" s="141" t="s">
        <v>26</v>
      </c>
      <c r="B61" s="142"/>
      <c r="C61" s="142"/>
      <c r="D61" s="142"/>
      <c r="E61" s="142"/>
      <c r="F61" s="142"/>
      <c r="G61" s="142"/>
      <c r="H61" s="143"/>
      <c r="I61" s="15"/>
      <c r="J61" s="12"/>
      <c r="K61" s="12"/>
      <c r="L61" s="12"/>
      <c r="T61" s="12"/>
      <c r="U61" s="12"/>
      <c r="V61" s="12"/>
      <c r="W61" s="12"/>
      <c r="X61" s="12"/>
      <c r="Y61" s="12"/>
      <c r="Z61" s="12"/>
    </row>
    <row r="62" spans="1:27" x14ac:dyDescent="0.2">
      <c r="A62" s="5" t="s">
        <v>98</v>
      </c>
      <c r="B62" s="6" t="s">
        <v>7</v>
      </c>
      <c r="C62" s="129" t="s">
        <v>54</v>
      </c>
      <c r="D62" s="129"/>
      <c r="E62" s="129"/>
      <c r="F62" s="129"/>
      <c r="G62" s="129"/>
      <c r="H62" s="129"/>
      <c r="I62" s="16" t="s">
        <v>13</v>
      </c>
      <c r="J62" s="12"/>
      <c r="K62" s="12"/>
      <c r="L62" s="12"/>
      <c r="M62" s="28" t="s">
        <v>19</v>
      </c>
      <c r="N62" s="28" t="s">
        <v>54</v>
      </c>
      <c r="T62" s="12"/>
      <c r="U62" s="12"/>
      <c r="V62" s="12"/>
      <c r="W62" s="12"/>
      <c r="X62" s="12"/>
      <c r="Y62" s="12"/>
      <c r="Z62" s="12"/>
    </row>
    <row r="63" spans="1:27" outlineLevel="1" x14ac:dyDescent="0.2">
      <c r="A63" s="138" t="s">
        <v>27</v>
      </c>
      <c r="B63" s="139"/>
      <c r="C63" s="139"/>
      <c r="D63" s="139"/>
      <c r="E63" s="139"/>
      <c r="F63" s="139"/>
      <c r="G63" s="139"/>
      <c r="H63" s="140"/>
      <c r="I63" s="21" t="str">
        <f>IF($C$62="в помещении одоризационной","скрыть"," ")</f>
        <v xml:space="preserve"> </v>
      </c>
      <c r="J63" s="12"/>
      <c r="K63" s="12"/>
      <c r="L63" s="12"/>
      <c r="T63" s="12"/>
      <c r="U63" s="12"/>
      <c r="V63" s="12"/>
      <c r="W63" s="12"/>
      <c r="X63" s="12"/>
      <c r="Y63" s="12"/>
      <c r="Z63" s="12"/>
    </row>
    <row r="64" spans="1:27" ht="31.5" outlineLevel="1" x14ac:dyDescent="0.2">
      <c r="A64" s="5" t="s">
        <v>100</v>
      </c>
      <c r="B64" s="6" t="s">
        <v>8</v>
      </c>
      <c r="C64" s="227" t="s">
        <v>186</v>
      </c>
      <c r="D64" s="137"/>
      <c r="E64" s="137"/>
      <c r="F64" s="137"/>
      <c r="G64" s="137"/>
      <c r="H64" s="136"/>
      <c r="I64" s="19" t="str">
        <f>IF($C$62="в помещении одоризационной","скрыть","выбрать")</f>
        <v>выбрать</v>
      </c>
      <c r="J64" s="12"/>
      <c r="K64" s="12"/>
      <c r="L64" s="12"/>
      <c r="T64" s="12"/>
      <c r="U64" s="12"/>
      <c r="V64" s="12"/>
      <c r="W64" s="12"/>
      <c r="X64" s="12"/>
      <c r="Y64" s="12"/>
      <c r="Z64" s="12"/>
    </row>
    <row r="65" spans="1:26" ht="31.5" outlineLevel="1" x14ac:dyDescent="0.2">
      <c r="A65" s="5" t="s">
        <v>102</v>
      </c>
      <c r="B65" s="132" t="s">
        <v>9</v>
      </c>
      <c r="C65" s="133"/>
      <c r="D65" s="133"/>
      <c r="E65" s="133"/>
      <c r="F65" s="134"/>
      <c r="G65" s="135" t="s">
        <v>113</v>
      </c>
      <c r="H65" s="136"/>
      <c r="I65" s="19" t="str">
        <f>IF($C$62="в помещении одоризационной","скрыть","выбрать")</f>
        <v>выбрать</v>
      </c>
      <c r="J65" s="12"/>
      <c r="K65" s="12"/>
      <c r="L65" s="12"/>
      <c r="T65" s="12"/>
      <c r="U65" s="12"/>
      <c r="V65" s="12"/>
      <c r="W65" s="12"/>
      <c r="X65" s="12"/>
      <c r="Y65" s="12"/>
      <c r="Z65" s="12"/>
    </row>
    <row r="66" spans="1:26" outlineLevel="1" x14ac:dyDescent="0.2">
      <c r="A66" s="89" t="s">
        <v>103</v>
      </c>
      <c r="B66" s="85" t="s">
        <v>16</v>
      </c>
      <c r="C66" s="86"/>
      <c r="D66" s="86"/>
      <c r="E66" s="86"/>
      <c r="F66" s="87"/>
      <c r="G66" s="135" t="s">
        <v>113</v>
      </c>
      <c r="H66" s="136"/>
      <c r="I66" s="19"/>
      <c r="J66" s="12"/>
      <c r="K66" s="12"/>
      <c r="L66" s="12"/>
      <c r="T66" s="12"/>
      <c r="U66" s="12"/>
      <c r="V66" s="12"/>
      <c r="W66" s="12"/>
      <c r="X66" s="12"/>
      <c r="Y66" s="12"/>
      <c r="Z66" s="12"/>
    </row>
    <row r="67" spans="1:26" ht="27" customHeight="1" outlineLevel="1" x14ac:dyDescent="0.2">
      <c r="A67" s="89" t="s">
        <v>101</v>
      </c>
      <c r="B67" s="90" t="s">
        <v>187</v>
      </c>
      <c r="C67" s="86"/>
      <c r="D67" s="86"/>
      <c r="E67" s="86"/>
      <c r="F67" s="87"/>
      <c r="G67" s="91">
        <v>4</v>
      </c>
      <c r="H67" s="92"/>
      <c r="I67" s="19"/>
      <c r="J67" s="12"/>
      <c r="K67" s="12"/>
      <c r="L67" s="12"/>
      <c r="T67" s="12"/>
      <c r="U67" s="12"/>
      <c r="V67" s="12"/>
      <c r="W67" s="12"/>
      <c r="X67" s="12"/>
      <c r="Y67" s="12"/>
      <c r="Z67" s="12"/>
    </row>
    <row r="68" spans="1:26" ht="15.75" hidden="1" customHeight="1" outlineLevel="1" x14ac:dyDescent="0.2">
      <c r="A68" s="144" t="s">
        <v>100</v>
      </c>
      <c r="B68" s="153" t="s">
        <v>60</v>
      </c>
      <c r="C68" s="153"/>
      <c r="D68" s="153"/>
      <c r="E68" s="129" t="s">
        <v>61</v>
      </c>
      <c r="F68" s="129"/>
      <c r="G68" s="225"/>
      <c r="H68" s="226"/>
      <c r="I68" s="19" t="str">
        <f>IF($C$62="в шкафу возле выходного коллектора","скрыть","заполнить")</f>
        <v>скрыть</v>
      </c>
      <c r="J68" s="12"/>
      <c r="K68" s="12"/>
      <c r="L68" s="12"/>
      <c r="T68" s="12"/>
      <c r="U68" s="12"/>
      <c r="V68" s="12"/>
      <c r="W68" s="12"/>
      <c r="X68" s="12"/>
      <c r="Y68" s="12"/>
      <c r="Z68" s="12"/>
    </row>
    <row r="69" spans="1:26" ht="15.75" hidden="1" customHeight="1" outlineLevel="1" x14ac:dyDescent="0.2">
      <c r="A69" s="145"/>
      <c r="B69" s="153"/>
      <c r="C69" s="153"/>
      <c r="D69" s="153"/>
      <c r="E69" s="129" t="s">
        <v>62</v>
      </c>
      <c r="F69" s="129"/>
      <c r="G69" s="225"/>
      <c r="H69" s="226"/>
      <c r="I69" s="19" t="str">
        <f>IF($C$62="в шкафу возле выходного коллектора","скрыть","заполнить")</f>
        <v>скрыть</v>
      </c>
      <c r="J69" s="12"/>
      <c r="K69" s="12"/>
      <c r="L69" s="12"/>
      <c r="T69" s="12"/>
      <c r="U69" s="12"/>
      <c r="V69" s="12"/>
      <c r="W69" s="12"/>
      <c r="X69" s="12"/>
      <c r="Y69" s="12"/>
      <c r="Z69" s="12"/>
    </row>
    <row r="70" spans="1:26" ht="15.75" hidden="1" customHeight="1" outlineLevel="1" x14ac:dyDescent="0.2">
      <c r="A70" s="146"/>
      <c r="B70" s="153"/>
      <c r="C70" s="153"/>
      <c r="D70" s="153"/>
      <c r="E70" s="129" t="s">
        <v>5</v>
      </c>
      <c r="F70" s="129"/>
      <c r="G70" s="225"/>
      <c r="H70" s="226"/>
      <c r="I70" s="19" t="str">
        <f>IF($C$62="в шкафу возле выходного коллектора","скрыть","заполнить")</f>
        <v>скрыть</v>
      </c>
      <c r="J70" s="12"/>
      <c r="K70" s="12"/>
      <c r="L70" s="12"/>
      <c r="T70" s="12"/>
      <c r="U70" s="12"/>
      <c r="V70" s="12"/>
      <c r="W70" s="12"/>
      <c r="X70" s="12"/>
      <c r="Y70" s="12"/>
      <c r="Z70" s="12"/>
    </row>
    <row r="71" spans="1:26" x14ac:dyDescent="0.2">
      <c r="A71" s="141" t="s">
        <v>28</v>
      </c>
      <c r="B71" s="142"/>
      <c r="C71" s="142"/>
      <c r="D71" s="142"/>
      <c r="E71" s="142"/>
      <c r="F71" s="142"/>
      <c r="G71" s="142"/>
      <c r="H71" s="143"/>
      <c r="I71" s="15"/>
      <c r="J71" s="12"/>
      <c r="K71" s="12"/>
      <c r="L71" s="12"/>
      <c r="T71" s="12"/>
      <c r="U71" s="12"/>
      <c r="V71" s="12"/>
      <c r="W71" s="12"/>
      <c r="X71" s="12"/>
      <c r="Y71" s="12"/>
      <c r="Z71" s="12"/>
    </row>
    <row r="72" spans="1:26" x14ac:dyDescent="0.2">
      <c r="A72" s="5" t="s">
        <v>104</v>
      </c>
      <c r="B72" s="6" t="s">
        <v>35</v>
      </c>
      <c r="C72" s="172" t="s">
        <v>167</v>
      </c>
      <c r="D72" s="173"/>
      <c r="E72" s="173"/>
      <c r="F72" s="173"/>
      <c r="G72" s="173"/>
      <c r="H72" s="174"/>
      <c r="I72" s="18" t="s">
        <v>108</v>
      </c>
      <c r="J72" s="12"/>
      <c r="K72" s="12"/>
      <c r="L72" s="12"/>
      <c r="M72" s="28" t="s">
        <v>34</v>
      </c>
      <c r="N72" s="28" t="s">
        <v>55</v>
      </c>
      <c r="O72" s="28"/>
      <c r="T72" s="12"/>
      <c r="U72" s="12"/>
      <c r="V72" s="12"/>
      <c r="W72" s="12"/>
      <c r="X72" s="12"/>
      <c r="Y72" s="12"/>
      <c r="Z72" s="12"/>
    </row>
    <row r="73" spans="1:26" x14ac:dyDescent="0.2">
      <c r="A73" s="5" t="s">
        <v>105</v>
      </c>
      <c r="B73" s="6" t="s">
        <v>10</v>
      </c>
      <c r="C73" s="135" t="s">
        <v>11</v>
      </c>
      <c r="D73" s="137"/>
      <c r="E73" s="137"/>
      <c r="F73" s="137"/>
      <c r="G73" s="137"/>
      <c r="H73" s="136"/>
      <c r="I73" s="16" t="s">
        <v>13</v>
      </c>
      <c r="J73" s="12"/>
      <c r="K73" s="12"/>
      <c r="L73" s="12"/>
      <c r="M73" s="28" t="s">
        <v>11</v>
      </c>
      <c r="N73" s="28" t="s">
        <v>56</v>
      </c>
      <c r="T73" s="12"/>
      <c r="U73" s="12"/>
      <c r="V73" s="12"/>
      <c r="W73" s="12"/>
      <c r="X73" s="12"/>
      <c r="Y73" s="12"/>
      <c r="Z73" s="12"/>
    </row>
    <row r="74" spans="1:26" x14ac:dyDescent="0.2">
      <c r="A74" s="5" t="s">
        <v>45</v>
      </c>
      <c r="B74" s="6" t="s">
        <v>14</v>
      </c>
      <c r="C74" s="135" t="s">
        <v>57</v>
      </c>
      <c r="D74" s="137"/>
      <c r="E74" s="137"/>
      <c r="F74" s="137"/>
      <c r="G74" s="137"/>
      <c r="H74" s="136"/>
      <c r="I74" s="16" t="s">
        <v>13</v>
      </c>
      <c r="J74" s="12"/>
      <c r="K74" s="12"/>
      <c r="L74" s="12"/>
      <c r="M74" s="28" t="s">
        <v>57</v>
      </c>
      <c r="N74" s="28" t="s">
        <v>58</v>
      </c>
      <c r="T74" s="12"/>
      <c r="U74" s="12"/>
      <c r="V74" s="12"/>
      <c r="W74" s="12"/>
      <c r="X74" s="12"/>
      <c r="Y74" s="12"/>
      <c r="Z74" s="12"/>
    </row>
    <row r="75" spans="1:26" ht="33" customHeight="1" x14ac:dyDescent="0.2">
      <c r="A75" s="5" t="s">
        <v>46</v>
      </c>
      <c r="B75" s="133" t="s">
        <v>59</v>
      </c>
      <c r="C75" s="133"/>
      <c r="D75" s="133"/>
      <c r="E75" s="133"/>
      <c r="F75" s="133"/>
      <c r="G75" s="135">
        <v>85</v>
      </c>
      <c r="H75" s="136"/>
      <c r="I75" s="16" t="s">
        <v>124</v>
      </c>
      <c r="J75" s="12"/>
      <c r="K75" s="12"/>
      <c r="L75" s="12"/>
      <c r="M75" s="31">
        <v>200</v>
      </c>
      <c r="N75" s="32" t="s">
        <v>115</v>
      </c>
      <c r="T75" s="12"/>
      <c r="U75" s="12"/>
      <c r="V75" s="12"/>
      <c r="W75" s="12"/>
      <c r="X75" s="12"/>
      <c r="Y75" s="12"/>
      <c r="Z75" s="12"/>
    </row>
    <row r="76" spans="1:26" x14ac:dyDescent="0.2">
      <c r="A76" s="141"/>
      <c r="B76" s="142"/>
      <c r="C76" s="142"/>
      <c r="D76" s="142"/>
      <c r="E76" s="142"/>
      <c r="F76" s="142"/>
      <c r="G76" s="142"/>
      <c r="H76" s="143"/>
      <c r="I76" s="15"/>
      <c r="J76" s="12"/>
      <c r="K76" s="12"/>
      <c r="L76" s="12"/>
      <c r="T76" s="12"/>
      <c r="U76" s="12"/>
      <c r="V76" s="12"/>
      <c r="W76" s="12"/>
      <c r="X76" s="12"/>
      <c r="Y76" s="12"/>
      <c r="Z76" s="12"/>
    </row>
    <row r="77" spans="1:26" x14ac:dyDescent="0.2">
      <c r="A77" s="5" t="s">
        <v>47</v>
      </c>
      <c r="B77" s="132" t="s">
        <v>177</v>
      </c>
      <c r="C77" s="133"/>
      <c r="D77" s="133"/>
      <c r="E77" s="133"/>
      <c r="F77" s="134"/>
      <c r="G77" s="135" t="s">
        <v>113</v>
      </c>
      <c r="H77" s="136"/>
      <c r="I77" s="16" t="s">
        <v>13</v>
      </c>
      <c r="J77" s="12"/>
      <c r="K77" s="12"/>
      <c r="L77" s="12"/>
      <c r="T77" s="12"/>
      <c r="U77" s="12"/>
      <c r="V77" s="12"/>
      <c r="W77" s="12"/>
      <c r="X77" s="12"/>
      <c r="Y77" s="12"/>
      <c r="Z77" s="12"/>
    </row>
    <row r="78" spans="1:26" outlineLevel="1" x14ac:dyDescent="0.2">
      <c r="A78" s="5" t="s">
        <v>48</v>
      </c>
      <c r="B78" s="132" t="s">
        <v>164</v>
      </c>
      <c r="C78" s="133"/>
      <c r="D78" s="133"/>
      <c r="E78" s="133"/>
      <c r="F78" s="134"/>
      <c r="G78" s="225" t="s">
        <v>113</v>
      </c>
      <c r="H78" s="226"/>
      <c r="I78" s="16" t="str">
        <f>IF($G$77="нет","скрыть","заполнить")</f>
        <v>заполнить</v>
      </c>
      <c r="J78" s="12"/>
      <c r="K78" s="12"/>
      <c r="L78" s="12"/>
      <c r="T78" s="12"/>
      <c r="U78" s="12"/>
      <c r="V78" s="12"/>
      <c r="W78" s="12"/>
      <c r="X78" s="12"/>
      <c r="Y78" s="12"/>
      <c r="Z78" s="12"/>
    </row>
    <row r="79" spans="1:26" ht="36" customHeight="1" x14ac:dyDescent="0.2">
      <c r="A79" s="5" t="s">
        <v>49</v>
      </c>
      <c r="B79" s="7" t="s">
        <v>165</v>
      </c>
      <c r="C79" s="168" t="s">
        <v>188</v>
      </c>
      <c r="D79" s="169"/>
      <c r="E79" s="169"/>
      <c r="F79" s="169"/>
      <c r="G79" s="169"/>
      <c r="H79" s="170"/>
      <c r="I79" s="71"/>
      <c r="J79" s="12"/>
      <c r="K79" s="12"/>
      <c r="L79" s="12"/>
      <c r="T79" s="12"/>
      <c r="U79" s="12"/>
      <c r="V79" s="12"/>
      <c r="W79" s="12"/>
      <c r="X79" s="12"/>
      <c r="Y79" s="12"/>
      <c r="Z79" s="12"/>
    </row>
    <row r="80" spans="1:26" x14ac:dyDescent="0.2">
      <c r="A80" s="141" t="s">
        <v>150</v>
      </c>
      <c r="B80" s="142"/>
      <c r="C80" s="142"/>
      <c r="D80" s="142"/>
      <c r="E80" s="142"/>
      <c r="F80" s="142"/>
      <c r="G80" s="142"/>
      <c r="H80" s="143"/>
      <c r="I80" s="15"/>
      <c r="J80" s="12"/>
      <c r="K80" s="12"/>
      <c r="L80" s="12"/>
      <c r="T80" s="12"/>
      <c r="U80" s="12"/>
      <c r="V80" s="12"/>
      <c r="W80" s="12"/>
      <c r="X80" s="12"/>
      <c r="Y80" s="12"/>
      <c r="Z80" s="12"/>
    </row>
    <row r="81" spans="1:26" ht="15.75" customHeight="1" x14ac:dyDescent="0.2">
      <c r="A81" s="5" t="s">
        <v>44</v>
      </c>
      <c r="B81" s="185" t="s">
        <v>147</v>
      </c>
      <c r="C81" s="186"/>
      <c r="D81" s="186"/>
      <c r="E81" s="186"/>
      <c r="F81" s="186"/>
      <c r="G81" s="186"/>
      <c r="H81" s="187"/>
      <c r="I81" s="15"/>
      <c r="J81" s="12"/>
      <c r="K81" s="12"/>
      <c r="L81" s="12"/>
      <c r="T81" s="12"/>
      <c r="U81" s="12"/>
      <c r="V81" s="12"/>
      <c r="W81" s="12"/>
      <c r="X81" s="12"/>
      <c r="Y81" s="12"/>
      <c r="Z81" s="12"/>
    </row>
    <row r="82" spans="1:26" ht="15.75" customHeight="1" x14ac:dyDescent="0.2">
      <c r="A82" s="5" t="s">
        <v>30</v>
      </c>
      <c r="B82" s="185" t="s">
        <v>148</v>
      </c>
      <c r="C82" s="186"/>
      <c r="D82" s="186"/>
      <c r="E82" s="186"/>
      <c r="F82" s="186"/>
      <c r="G82" s="186"/>
      <c r="H82" s="187"/>
      <c r="I82" s="15"/>
      <c r="J82" s="12"/>
      <c r="K82" s="12"/>
      <c r="L82" s="12"/>
      <c r="T82" s="12"/>
      <c r="U82" s="12"/>
      <c r="V82" s="12"/>
      <c r="W82" s="12"/>
      <c r="X82" s="12"/>
      <c r="Y82" s="12"/>
      <c r="Z82" s="12"/>
    </row>
    <row r="83" spans="1:26" ht="15.75" customHeight="1" x14ac:dyDescent="0.2">
      <c r="A83" s="5" t="s">
        <v>31</v>
      </c>
      <c r="B83" s="185" t="s">
        <v>189</v>
      </c>
      <c r="C83" s="186"/>
      <c r="D83" s="186"/>
      <c r="E83" s="186"/>
      <c r="F83" s="186"/>
      <c r="G83" s="186"/>
      <c r="H83" s="187"/>
      <c r="I83" s="15"/>
      <c r="J83" s="12"/>
      <c r="K83" s="12"/>
      <c r="L83" s="12"/>
      <c r="T83" s="12"/>
      <c r="U83" s="12"/>
      <c r="V83" s="12"/>
      <c r="W83" s="12"/>
      <c r="X83" s="12"/>
      <c r="Y83" s="12"/>
      <c r="Z83" s="12"/>
    </row>
    <row r="84" spans="1:26" x14ac:dyDescent="0.2">
      <c r="I84" s="15"/>
      <c r="J84" s="12"/>
      <c r="K84" s="12"/>
      <c r="L84" s="12"/>
      <c r="T84" s="12"/>
      <c r="U84" s="12"/>
      <c r="V84" s="12"/>
      <c r="W84" s="12"/>
      <c r="X84" s="12"/>
      <c r="Y84" s="12"/>
      <c r="Z84" s="12"/>
    </row>
    <row r="85" spans="1:26" s="10" customFormat="1" ht="15.6" customHeight="1" x14ac:dyDescent="0.2">
      <c r="B85" s="36" t="s">
        <v>125</v>
      </c>
      <c r="D85" s="160" t="s">
        <v>151</v>
      </c>
      <c r="E85" s="160"/>
      <c r="F85" s="160"/>
      <c r="G85" s="160"/>
      <c r="H85" s="160"/>
      <c r="I85" s="15"/>
      <c r="J85" s="13"/>
      <c r="K85" s="13"/>
      <c r="L85" s="13"/>
      <c r="T85" s="13"/>
      <c r="U85" s="13"/>
      <c r="V85" s="13"/>
      <c r="W85" s="13"/>
      <c r="X85" s="13"/>
      <c r="Y85" s="13"/>
      <c r="Z85" s="13"/>
    </row>
    <row r="86" spans="1:26" ht="40.15" customHeight="1" x14ac:dyDescent="0.25">
      <c r="A86" s="4"/>
      <c r="B86" s="35" t="s">
        <v>195</v>
      </c>
      <c r="D86" s="163" t="s">
        <v>172</v>
      </c>
      <c r="E86" s="163"/>
      <c r="F86" s="163"/>
      <c r="G86" s="163"/>
      <c r="H86" s="163"/>
      <c r="I86" s="15"/>
      <c r="J86" s="12"/>
      <c r="K86" s="12"/>
      <c r="L86" s="12"/>
      <c r="T86" s="12"/>
      <c r="U86" s="12"/>
      <c r="V86" s="12"/>
      <c r="W86" s="12"/>
      <c r="X86" s="12"/>
      <c r="Y86" s="12"/>
      <c r="Z86" s="12"/>
    </row>
    <row r="87" spans="1:26" x14ac:dyDescent="0.2">
      <c r="A87" s="4"/>
      <c r="B87" s="34" t="s">
        <v>126</v>
      </c>
      <c r="D87" s="203" t="s">
        <v>126</v>
      </c>
      <c r="E87" s="203"/>
      <c r="F87" s="203"/>
      <c r="G87" s="203"/>
      <c r="H87" s="203"/>
      <c r="I87" s="15"/>
      <c r="J87" s="12"/>
      <c r="K87" s="12"/>
      <c r="L87" s="12"/>
      <c r="T87" s="12"/>
      <c r="U87" s="12"/>
      <c r="V87" s="12"/>
      <c r="W87" s="12"/>
      <c r="X87" s="12"/>
      <c r="Y87" s="12"/>
      <c r="Z87" s="12"/>
    </row>
    <row r="88" spans="1:26" ht="25.15" customHeight="1" x14ac:dyDescent="0.2">
      <c r="A88" s="4"/>
      <c r="B88" s="33"/>
      <c r="D88" s="204"/>
      <c r="E88" s="204"/>
      <c r="F88" s="204"/>
      <c r="G88" s="204"/>
      <c r="H88" s="204"/>
      <c r="I88" s="15"/>
      <c r="J88" s="12"/>
      <c r="K88" s="12"/>
      <c r="L88" s="12"/>
      <c r="T88" s="12"/>
      <c r="U88" s="12"/>
      <c r="V88" s="12"/>
      <c r="W88" s="12"/>
      <c r="X88" s="12"/>
      <c r="Y88" s="12"/>
      <c r="Z88" s="12"/>
    </row>
    <row r="89" spans="1:26" x14ac:dyDescent="0.2">
      <c r="A89" s="4"/>
      <c r="B89" s="34" t="s">
        <v>127</v>
      </c>
      <c r="D89" s="203" t="s">
        <v>127</v>
      </c>
      <c r="E89" s="203"/>
      <c r="F89" s="203"/>
      <c r="G89" s="203"/>
      <c r="H89" s="203"/>
      <c r="I89" s="15"/>
      <c r="J89" s="12"/>
      <c r="K89" s="12"/>
      <c r="L89" s="12"/>
      <c r="T89" s="12"/>
      <c r="U89" s="12"/>
      <c r="V89" s="12"/>
      <c r="W89" s="12"/>
      <c r="X89" s="12"/>
      <c r="Y89" s="12"/>
      <c r="Z89" s="12"/>
    </row>
    <row r="90" spans="1:26" ht="15.75" customHeight="1" x14ac:dyDescent="0.25">
      <c r="A90" s="4"/>
      <c r="B90" s="35" t="s">
        <v>158</v>
      </c>
      <c r="D90" s="163" t="s">
        <v>159</v>
      </c>
      <c r="E90" s="163"/>
      <c r="F90" s="163"/>
      <c r="G90" s="163"/>
      <c r="H90" s="163"/>
      <c r="I90" s="15"/>
      <c r="J90" s="12"/>
      <c r="K90" s="12"/>
      <c r="L90" s="12"/>
      <c r="T90" s="12"/>
      <c r="U90" s="12"/>
      <c r="V90" s="12"/>
      <c r="W90" s="12"/>
      <c r="X90" s="12"/>
      <c r="Y90" s="12"/>
      <c r="Z90" s="12"/>
    </row>
    <row r="91" spans="1:26" x14ac:dyDescent="0.2">
      <c r="A91" s="4"/>
      <c r="B91" s="34" t="s">
        <v>129</v>
      </c>
      <c r="D91" s="203" t="s">
        <v>129</v>
      </c>
      <c r="E91" s="203"/>
      <c r="F91" s="203"/>
      <c r="G91" s="203"/>
      <c r="H91" s="203"/>
      <c r="I91" s="15"/>
      <c r="J91" s="12"/>
      <c r="K91" s="12"/>
      <c r="L91" s="12"/>
      <c r="T91" s="12"/>
      <c r="U91" s="12"/>
      <c r="V91" s="12"/>
      <c r="W91" s="12"/>
      <c r="X91" s="12"/>
      <c r="Y91" s="12"/>
      <c r="Z91" s="12"/>
    </row>
    <row r="92" spans="1:26" x14ac:dyDescent="0.2">
      <c r="A92" s="4"/>
      <c r="C92" s="8"/>
      <c r="D92" s="8"/>
      <c r="E92" s="8"/>
      <c r="F92" s="8"/>
      <c r="G92" s="8"/>
      <c r="H92" s="8"/>
      <c r="I92" s="15"/>
      <c r="J92" s="12"/>
      <c r="K92" s="12"/>
      <c r="L92" s="12"/>
      <c r="T92" s="12"/>
      <c r="U92" s="12"/>
      <c r="V92" s="12"/>
      <c r="W92" s="12"/>
      <c r="X92" s="12"/>
      <c r="Y92" s="12"/>
      <c r="Z92" s="12"/>
    </row>
    <row r="93" spans="1:26" x14ac:dyDescent="0.2">
      <c r="A93" s="4"/>
      <c r="B93" s="36" t="s">
        <v>128</v>
      </c>
      <c r="C93" s="8"/>
      <c r="D93" s="36" t="s">
        <v>128</v>
      </c>
      <c r="E93" s="8"/>
      <c r="F93" s="8"/>
      <c r="G93" s="8"/>
      <c r="H93" s="8"/>
      <c r="I93" s="15"/>
      <c r="J93" s="12"/>
      <c r="K93" s="12"/>
      <c r="L93" s="12"/>
      <c r="T93" s="12"/>
      <c r="U93" s="12"/>
      <c r="V93" s="12"/>
      <c r="W93" s="12"/>
      <c r="X93" s="12"/>
      <c r="Y93" s="12"/>
      <c r="Z93" s="12"/>
    </row>
    <row r="94" spans="1:26" x14ac:dyDescent="0.2">
      <c r="A94" s="223"/>
      <c r="B94" s="223"/>
      <c r="C94" s="224"/>
      <c r="D94" s="224"/>
      <c r="E94" s="224"/>
      <c r="F94" s="224"/>
      <c r="G94" s="224"/>
      <c r="H94" s="224"/>
      <c r="I94" s="15"/>
      <c r="J94" s="12"/>
      <c r="K94" s="12"/>
      <c r="L94" s="12"/>
      <c r="T94" s="12"/>
      <c r="U94" s="12"/>
      <c r="V94" s="12"/>
      <c r="W94" s="12"/>
      <c r="X94" s="12"/>
      <c r="Y94" s="12"/>
      <c r="Z94" s="12"/>
    </row>
    <row r="95" spans="1:26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2"/>
      <c r="K95" s="12"/>
      <c r="L95" s="12"/>
      <c r="T95" s="12"/>
      <c r="U95" s="12"/>
      <c r="V95" s="12"/>
      <c r="W95" s="12"/>
      <c r="X95" s="12"/>
      <c r="Y95" s="12"/>
      <c r="Z95" s="12"/>
    </row>
    <row r="96" spans="1:26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2"/>
      <c r="K96" s="12"/>
      <c r="L96" s="12"/>
      <c r="T96" s="12"/>
      <c r="U96" s="12"/>
      <c r="V96" s="12"/>
      <c r="W96" s="12"/>
      <c r="X96" s="12"/>
      <c r="Y96" s="12"/>
      <c r="Z96" s="12"/>
    </row>
    <row r="97" spans="1:26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2"/>
      <c r="K97" s="12"/>
      <c r="L97" s="12"/>
      <c r="T97" s="12"/>
      <c r="U97" s="12"/>
      <c r="V97" s="12"/>
      <c r="W97" s="12"/>
      <c r="X97" s="12"/>
      <c r="Y97" s="12"/>
      <c r="Z97" s="12"/>
    </row>
    <row r="98" spans="1:26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2"/>
      <c r="K98" s="12"/>
      <c r="L98" s="12"/>
      <c r="T98" s="12"/>
      <c r="U98" s="12"/>
      <c r="V98" s="12"/>
      <c r="W98" s="12"/>
      <c r="X98" s="12"/>
      <c r="Y98" s="12"/>
      <c r="Z98" s="12"/>
    </row>
    <row r="99" spans="1:26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2"/>
      <c r="K99" s="12"/>
      <c r="L99" s="12"/>
      <c r="T99" s="12"/>
      <c r="U99" s="12"/>
      <c r="V99" s="12"/>
      <c r="W99" s="12"/>
      <c r="X99" s="12"/>
      <c r="Y99" s="12"/>
      <c r="Z99" s="12"/>
    </row>
    <row r="100" spans="1:26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2"/>
      <c r="K100" s="12"/>
      <c r="L100" s="12"/>
      <c r="T100" s="12"/>
      <c r="U100" s="12"/>
      <c r="V100" s="12"/>
      <c r="W100" s="12"/>
      <c r="X100" s="12"/>
      <c r="Y100" s="12"/>
      <c r="Z100" s="12"/>
    </row>
    <row r="101" spans="1:26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2"/>
      <c r="K101" s="12"/>
      <c r="L101" s="12"/>
      <c r="T101" s="12"/>
      <c r="U101" s="12"/>
      <c r="V101" s="12"/>
      <c r="W101" s="12"/>
      <c r="X101" s="12"/>
      <c r="Y101" s="12"/>
      <c r="Z101" s="12"/>
    </row>
    <row r="102" spans="1:26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2"/>
      <c r="K102" s="12"/>
      <c r="L102" s="12"/>
      <c r="T102" s="12"/>
      <c r="U102" s="12"/>
      <c r="V102" s="12"/>
      <c r="W102" s="12"/>
      <c r="X102" s="12"/>
      <c r="Y102" s="12"/>
      <c r="Z102" s="12"/>
    </row>
    <row r="103" spans="1:26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2"/>
      <c r="K103" s="12"/>
      <c r="L103" s="12"/>
      <c r="T103" s="12"/>
      <c r="U103" s="12"/>
      <c r="V103" s="12"/>
      <c r="W103" s="12"/>
      <c r="X103" s="12"/>
      <c r="Y103" s="12"/>
      <c r="Z103" s="12"/>
    </row>
    <row r="104" spans="1:26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2"/>
      <c r="K104" s="12"/>
      <c r="L104" s="12"/>
      <c r="T104" s="12"/>
      <c r="U104" s="12"/>
      <c r="V104" s="12"/>
      <c r="W104" s="12"/>
      <c r="X104" s="12"/>
      <c r="Y104" s="12"/>
      <c r="Z104" s="12"/>
    </row>
    <row r="105" spans="1:26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2"/>
      <c r="K105" s="12"/>
      <c r="L105" s="12"/>
      <c r="T105" s="12"/>
      <c r="U105" s="12"/>
      <c r="V105" s="12"/>
      <c r="W105" s="12"/>
      <c r="X105" s="12"/>
      <c r="Y105" s="12"/>
      <c r="Z105" s="12"/>
    </row>
    <row r="106" spans="1:26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2"/>
      <c r="K106" s="12"/>
      <c r="L106" s="12"/>
      <c r="T106" s="12"/>
      <c r="U106" s="12"/>
      <c r="V106" s="12"/>
      <c r="W106" s="12"/>
      <c r="X106" s="12"/>
      <c r="Y106" s="12"/>
      <c r="Z106" s="12"/>
    </row>
    <row r="107" spans="1:26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2"/>
      <c r="K107" s="12"/>
      <c r="L107" s="12"/>
      <c r="T107" s="12"/>
      <c r="U107" s="12"/>
      <c r="V107" s="12"/>
      <c r="W107" s="12"/>
      <c r="X107" s="12"/>
      <c r="Y107" s="12"/>
      <c r="Z107" s="12"/>
    </row>
    <row r="108" spans="1:26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2"/>
      <c r="K108" s="12"/>
      <c r="L108" s="12"/>
      <c r="T108" s="12"/>
      <c r="U108" s="12"/>
      <c r="V108" s="12"/>
      <c r="W108" s="12"/>
      <c r="X108" s="12"/>
      <c r="Y108" s="12"/>
      <c r="Z108" s="12"/>
    </row>
    <row r="109" spans="1:26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2"/>
      <c r="K109" s="12"/>
      <c r="L109" s="12"/>
      <c r="T109" s="12"/>
      <c r="U109" s="12"/>
      <c r="V109" s="12"/>
      <c r="W109" s="12"/>
      <c r="X109" s="12"/>
      <c r="Y109" s="12"/>
      <c r="Z109" s="12"/>
    </row>
    <row r="110" spans="1:26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2"/>
      <c r="K110" s="12"/>
      <c r="L110" s="12"/>
      <c r="T110" s="12"/>
      <c r="U110" s="12"/>
      <c r="V110" s="12"/>
      <c r="W110" s="12"/>
      <c r="X110" s="12"/>
      <c r="Y110" s="12"/>
      <c r="Z110" s="12"/>
    </row>
    <row r="111" spans="1:26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2"/>
      <c r="K111" s="12"/>
      <c r="L111" s="12"/>
      <c r="T111" s="12"/>
      <c r="U111" s="12"/>
      <c r="V111" s="12"/>
      <c r="W111" s="12"/>
      <c r="X111" s="12"/>
      <c r="Y111" s="12"/>
      <c r="Z111" s="12"/>
    </row>
    <row r="112" spans="1:26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2"/>
      <c r="K112" s="12"/>
      <c r="L112" s="12"/>
      <c r="T112" s="12"/>
      <c r="U112" s="12"/>
      <c r="V112" s="12"/>
      <c r="W112" s="12"/>
      <c r="X112" s="12"/>
      <c r="Y112" s="12"/>
      <c r="Z112" s="12"/>
    </row>
    <row r="113" spans="1:26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2"/>
      <c r="K113" s="12"/>
      <c r="L113" s="12"/>
      <c r="T113" s="12"/>
      <c r="U113" s="12"/>
      <c r="V113" s="12"/>
      <c r="W113" s="12"/>
      <c r="X113" s="12"/>
      <c r="Y113" s="12"/>
      <c r="Z113" s="12"/>
    </row>
    <row r="114" spans="1:26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2"/>
      <c r="K114" s="12"/>
      <c r="L114" s="12"/>
      <c r="T114" s="12"/>
      <c r="U114" s="12"/>
      <c r="V114" s="12"/>
      <c r="W114" s="12"/>
      <c r="X114" s="12"/>
      <c r="Y114" s="12"/>
      <c r="Z114" s="12"/>
    </row>
  </sheetData>
  <mergeCells count="141">
    <mergeCell ref="G77:H77"/>
    <mergeCell ref="B77:F77"/>
    <mergeCell ref="G78:H78"/>
    <mergeCell ref="B78:F78"/>
    <mergeCell ref="B83:H83"/>
    <mergeCell ref="A80:H80"/>
    <mergeCell ref="C79:H79"/>
    <mergeCell ref="B81:H81"/>
    <mergeCell ref="A38:A39"/>
    <mergeCell ref="B38:E39"/>
    <mergeCell ref="G38:H38"/>
    <mergeCell ref="G39:H39"/>
    <mergeCell ref="B40:F40"/>
    <mergeCell ref="G40:H40"/>
    <mergeCell ref="B41:F41"/>
    <mergeCell ref="G41:H41"/>
    <mergeCell ref="G69:H69"/>
    <mergeCell ref="B68:D70"/>
    <mergeCell ref="C74:H74"/>
    <mergeCell ref="C62:H62"/>
    <mergeCell ref="G66:H66"/>
    <mergeCell ref="C64:H64"/>
    <mergeCell ref="B65:F65"/>
    <mergeCell ref="A71:H71"/>
    <mergeCell ref="G30:H30"/>
    <mergeCell ref="A35:A36"/>
    <mergeCell ref="E36:H36"/>
    <mergeCell ref="A26:A27"/>
    <mergeCell ref="A61:H61"/>
    <mergeCell ref="B21:C21"/>
    <mergeCell ref="A50:A51"/>
    <mergeCell ref="B28:F28"/>
    <mergeCell ref="G28:H28"/>
    <mergeCell ref="B29:F29"/>
    <mergeCell ref="G29:H29"/>
    <mergeCell ref="B30:F30"/>
    <mergeCell ref="G54:H54"/>
    <mergeCell ref="C60:H60"/>
    <mergeCell ref="G31:H31"/>
    <mergeCell ref="B32:F32"/>
    <mergeCell ref="G32:H32"/>
    <mergeCell ref="B33:C33"/>
    <mergeCell ref="D33:H33"/>
    <mergeCell ref="B34:F34"/>
    <mergeCell ref="G34:H34"/>
    <mergeCell ref="A5:H5"/>
    <mergeCell ref="A6:H6"/>
    <mergeCell ref="C8:H8"/>
    <mergeCell ref="C9:H9"/>
    <mergeCell ref="A7:H7"/>
    <mergeCell ref="B10:E11"/>
    <mergeCell ref="B12:H12"/>
    <mergeCell ref="B20:F20"/>
    <mergeCell ref="C24:D24"/>
    <mergeCell ref="E24:H24"/>
    <mergeCell ref="A23:A24"/>
    <mergeCell ref="B23:B24"/>
    <mergeCell ref="D23:H23"/>
    <mergeCell ref="G19:H19"/>
    <mergeCell ref="G15:H15"/>
    <mergeCell ref="G16:H16"/>
    <mergeCell ref="G10:H10"/>
    <mergeCell ref="G17:H17"/>
    <mergeCell ref="G18:H18"/>
    <mergeCell ref="B16:F16"/>
    <mergeCell ref="A10:A11"/>
    <mergeCell ref="A14:A15"/>
    <mergeCell ref="B14:E15"/>
    <mergeCell ref="B17:F17"/>
    <mergeCell ref="B18:F18"/>
    <mergeCell ref="G42:H42"/>
    <mergeCell ref="B43:F43"/>
    <mergeCell ref="G43:H43"/>
    <mergeCell ref="B44:F44"/>
    <mergeCell ref="G44:H44"/>
    <mergeCell ref="B45:C45"/>
    <mergeCell ref="D45:H45"/>
    <mergeCell ref="G57:H57"/>
    <mergeCell ref="C56:H56"/>
    <mergeCell ref="G55:H55"/>
    <mergeCell ref="B42:F42"/>
    <mergeCell ref="B19:F19"/>
    <mergeCell ref="G22:H22"/>
    <mergeCell ref="B22:F22"/>
    <mergeCell ref="G20:H20"/>
    <mergeCell ref="D21:H21"/>
    <mergeCell ref="B31:F31"/>
    <mergeCell ref="B35:B36"/>
    <mergeCell ref="C36:D36"/>
    <mergeCell ref="D35:H35"/>
    <mergeCell ref="B26:E27"/>
    <mergeCell ref="G27:H27"/>
    <mergeCell ref="G26:H26"/>
    <mergeCell ref="G65:H65"/>
    <mergeCell ref="A68:A70"/>
    <mergeCell ref="G68:H68"/>
    <mergeCell ref="G70:H70"/>
    <mergeCell ref="E70:F70"/>
    <mergeCell ref="D47:H47"/>
    <mergeCell ref="B50:C51"/>
    <mergeCell ref="A49:H49"/>
    <mergeCell ref="D51:F51"/>
    <mergeCell ref="A47:A48"/>
    <mergeCell ref="B47:B48"/>
    <mergeCell ref="C48:D48"/>
    <mergeCell ref="E48:H48"/>
    <mergeCell ref="G50:H50"/>
    <mergeCell ref="G51:H51"/>
    <mergeCell ref="D85:H85"/>
    <mergeCell ref="D87:H87"/>
    <mergeCell ref="D88:H88"/>
    <mergeCell ref="D89:H89"/>
    <mergeCell ref="A94:B94"/>
    <mergeCell ref="C94:H94"/>
    <mergeCell ref="D86:H86"/>
    <mergeCell ref="D91:H91"/>
    <mergeCell ref="D90:H90"/>
    <mergeCell ref="G14:H14"/>
    <mergeCell ref="G11:H11"/>
    <mergeCell ref="B82:H82"/>
    <mergeCell ref="A76:H76"/>
    <mergeCell ref="G75:H75"/>
    <mergeCell ref="C73:H73"/>
    <mergeCell ref="C72:H72"/>
    <mergeCell ref="F3:H3"/>
    <mergeCell ref="F4:H4"/>
    <mergeCell ref="B55:F55"/>
    <mergeCell ref="B54:F54"/>
    <mergeCell ref="G52:H52"/>
    <mergeCell ref="D50:F50"/>
    <mergeCell ref="C52:F53"/>
    <mergeCell ref="G53:H53"/>
    <mergeCell ref="G59:H59"/>
    <mergeCell ref="B57:F57"/>
    <mergeCell ref="B59:F59"/>
    <mergeCell ref="E68:F68"/>
    <mergeCell ref="E69:F69"/>
    <mergeCell ref="B46:F46"/>
    <mergeCell ref="G46:H46"/>
    <mergeCell ref="A63:H63"/>
    <mergeCell ref="B75:F75"/>
  </mergeCells>
  <phoneticPr fontId="2" type="noConversion"/>
  <conditionalFormatting sqref="I56 I62 I72:I74 I79 I8:I9">
    <cfRule type="expression" dxfId="29" priority="2" stopIfTrue="1">
      <formula>C8&lt;&gt;0</formula>
    </cfRule>
  </conditionalFormatting>
  <conditionalFormatting sqref="I14:I20 I22 I26:I32 I34 I38:I44 I46 I50:I51 I75 I77 I10:I11 I57:I59">
    <cfRule type="expression" dxfId="28" priority="3" stopIfTrue="1">
      <formula>G10&lt;&gt;0</formula>
    </cfRule>
  </conditionalFormatting>
  <conditionalFormatting sqref="I36 I24 I48">
    <cfRule type="expression" dxfId="27" priority="4" stopIfTrue="1">
      <formula>E24&lt;&gt;0</formula>
    </cfRule>
  </conditionalFormatting>
  <conditionalFormatting sqref="I21 I33 I45 I23 I35 I47">
    <cfRule type="expression" dxfId="26" priority="5" stopIfTrue="1">
      <formula>D21&lt;&gt;0</formula>
    </cfRule>
  </conditionalFormatting>
  <conditionalFormatting sqref="I78 I65:I70">
    <cfRule type="cellIs" dxfId="25" priority="6" stopIfTrue="1" operator="equal">
      <formula>"скрыть"</formula>
    </cfRule>
    <cfRule type="expression" dxfId="24" priority="7" stopIfTrue="1">
      <formula>G65&lt;&gt;0</formula>
    </cfRule>
  </conditionalFormatting>
  <conditionalFormatting sqref="I60 I79">
    <cfRule type="cellIs" dxfId="23" priority="12" stopIfTrue="1" operator="equal">
      <formula>"скрыть"</formula>
    </cfRule>
    <cfRule type="expression" dxfId="22" priority="13" stopIfTrue="1">
      <formula>C60&lt;&gt;0</formula>
    </cfRule>
  </conditionalFormatting>
  <conditionalFormatting sqref="I63">
    <cfRule type="expression" dxfId="21" priority="14" stopIfTrue="1">
      <formula>C63&lt;&gt;0</formula>
    </cfRule>
    <cfRule type="cellIs" dxfId="20" priority="15" stopIfTrue="1" operator="equal">
      <formula>"заполнить"</formula>
    </cfRule>
    <cfRule type="cellIs" dxfId="19" priority="16" stopIfTrue="1" operator="equal">
      <formula>"скрыть"</formula>
    </cfRule>
  </conditionalFormatting>
  <conditionalFormatting sqref="I3:I4">
    <cfRule type="expression" dxfId="18" priority="17" stopIfTrue="1">
      <formula>F3&lt;&gt;0</formula>
    </cfRule>
  </conditionalFormatting>
  <conditionalFormatting sqref="G77:H77 C73:H74 C56:H56 G57:H57 C62:H62 C79:H79 G22:H22 E36:H36 G14:H20 E24:H24 G50:H51 G34:H34 G10:H11 G26:H32 G46:H46 E48:H48 G38:H44 C8:H9 G59:H59 H58">
    <cfRule type="cellIs" dxfId="17" priority="18" stopIfTrue="1" operator="equal">
      <formula>0</formula>
    </cfRule>
  </conditionalFormatting>
  <conditionalFormatting sqref="A68:F70">
    <cfRule type="expression" dxfId="16" priority="19" stopIfTrue="1">
      <formula>$C$62="в шкафу возле выходного коллектора"</formula>
    </cfRule>
  </conditionalFormatting>
  <conditionalFormatting sqref="G68:H70">
    <cfRule type="expression" dxfId="15" priority="20" stopIfTrue="1">
      <formula>$C$62="в шкафу возле выходного коллектора"</formula>
    </cfRule>
    <cfRule type="cellIs" dxfId="14" priority="21" stopIfTrue="1" operator="equal">
      <formula>0</formula>
    </cfRule>
  </conditionalFormatting>
  <conditionalFormatting sqref="A64:B67 C65:F67 A63:H63">
    <cfRule type="expression" dxfId="13" priority="22" stopIfTrue="1">
      <formula>$C$62="в помещении одоризационной"</formula>
    </cfRule>
  </conditionalFormatting>
  <conditionalFormatting sqref="C64:H64 G65:H66 H67">
    <cfRule type="expression" dxfId="12" priority="23" stopIfTrue="1">
      <formula>$C$62="в помещении одоризационной"</formula>
    </cfRule>
    <cfRule type="cellIs" dxfId="11" priority="24" stopIfTrue="1" operator="equal">
      <formula>0</formula>
    </cfRule>
  </conditionalFormatting>
  <conditionalFormatting sqref="A78:F78">
    <cfRule type="expression" dxfId="10" priority="25" stopIfTrue="1">
      <formula>$G$77="нет"</formula>
    </cfRule>
  </conditionalFormatting>
  <conditionalFormatting sqref="G78:H78">
    <cfRule type="expression" dxfId="9" priority="26" stopIfTrue="1">
      <formula>$G$77="нет"</formula>
    </cfRule>
    <cfRule type="cellIs" dxfId="8" priority="27" stopIfTrue="1" operator="equal">
      <formula>0</formula>
    </cfRule>
  </conditionalFormatting>
  <conditionalFormatting sqref="G75:H75">
    <cfRule type="cellIs" dxfId="7" priority="28" stopIfTrue="1" operator="equal">
      <formula>0</formula>
    </cfRule>
    <cfRule type="cellIs" dxfId="6" priority="29" stopIfTrue="1" operator="greaterThan">
      <formula>$M$75</formula>
    </cfRule>
  </conditionalFormatting>
  <conditionalFormatting sqref="A60:B60">
    <cfRule type="expression" dxfId="5" priority="30" stopIfTrue="1">
      <formula>$G$59="нет"</formula>
    </cfRule>
  </conditionalFormatting>
  <conditionalFormatting sqref="C60:H60">
    <cfRule type="expression" dxfId="4" priority="31" stopIfTrue="1">
      <formula>$G$59="нет"</formula>
    </cfRule>
    <cfRule type="cellIs" dxfId="3" priority="32" stopIfTrue="1" operator="equal">
      <formula>0</formula>
    </cfRule>
  </conditionalFormatting>
  <conditionalFormatting sqref="I64">
    <cfRule type="cellIs" dxfId="2" priority="33" stopIfTrue="1" operator="equal">
      <formula>"скрыть"</formula>
    </cfRule>
    <cfRule type="expression" dxfId="1" priority="34" stopIfTrue="1">
      <formula>C64&lt;&gt;0</formula>
    </cfRule>
  </conditionalFormatting>
  <conditionalFormatting sqref="C79:H79">
    <cfRule type="cellIs" dxfId="0" priority="1" stopIfTrue="1" operator="equal">
      <formula>0</formula>
    </cfRule>
  </conditionalFormatting>
  <dataValidations count="12">
    <dataValidation type="list" allowBlank="1" showInputMessage="1" showErrorMessage="1" sqref="G59 G46 G32 G34 G20 G22 G44 G77 H58 G57 G65:G66">
      <formula1>"да,нет"</formula1>
    </dataValidation>
    <dataValidation type="list" allowBlank="1" showInputMessage="1" showErrorMessage="1" sqref="C73">
      <formula1>"шкафное,настенное"</formula1>
    </dataValidation>
    <dataValidation type="list" allowBlank="1" showInputMessage="1" showErrorMessage="1" sqref="C72:H72">
      <formula1>"БО 3.0П, БО 3.0П (с частотным преобраз-телем при Q&gt;500 тыс.м3/час)"</formula1>
    </dataValidation>
    <dataValidation type="list" allowBlank="1" showInputMessage="1" showErrorMessage="1" sqref="C74:H74">
      <formula1>$M$74:$N$74</formula1>
    </dataValidation>
    <dataValidation type="list" allowBlank="1" showInputMessage="1" showErrorMessage="1" sqref="C60">
      <formula1>$M$60:$P$60</formula1>
    </dataValidation>
    <dataValidation type="list" allowBlank="1" showInputMessage="1" showErrorMessage="1" sqref="C56:H56">
      <formula1>$M$56:$N$56</formula1>
    </dataValidation>
    <dataValidation type="list" allowBlank="1" showInputMessage="1" showErrorMessage="1" sqref="C62:H62">
      <formula1>$M$62:$N$62</formula1>
    </dataValidation>
    <dataValidation type="list" allowBlank="1" showInputMessage="1" showErrorMessage="1" sqref="G18 G42 G30">
      <formula1>"надземное,подземное"</formula1>
    </dataValidation>
    <dataValidation type="list" allowBlank="1" showInputMessage="1" showErrorMessage="1" sqref="G51:H51">
      <formula1>$M$51:$O$51</formula1>
    </dataValidation>
    <dataValidation type="list" allowBlank="1" showInputMessage="1" showErrorMessage="1" sqref="D21:H21 D33:H33 D45:H45">
      <formula1>"датчик расхода ВДК,кориолисовый расходомер"</formula1>
    </dataValidation>
    <dataValidation type="list" allowBlank="1" showInputMessage="1" showErrorMessage="1" sqref="C64:H64">
      <formula1>"каркасного типа, утепленный сэндвич-панелями, покрашен"</formula1>
    </dataValidation>
    <dataValidation type="list" allowBlank="1" showInputMessage="1" showErrorMessage="1" sqref="G50:H50">
      <formula1>"320, 490, 600, 800, 1100"</formula1>
    </dataValidation>
  </dataValidations>
  <hyperlinks>
    <hyperlink ref="B1" location="Содержание!A1" display="В содержание"/>
  </hyperlinks>
  <pageMargins left="0.84" right="0.19" top="0.38" bottom="0.27" header="0.5" footer="0.26"/>
  <pageSetup paperSize="9" scale="95" orientation="portrait" horizontalDpi="300" verticalDpi="300" r:id="rId1"/>
  <headerFooter alignWithMargins="0"/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Содержание</vt:lpstr>
      <vt:lpstr>1 выход</vt:lpstr>
      <vt:lpstr>2 выхода</vt:lpstr>
      <vt:lpstr>3 выхода</vt:lpstr>
      <vt:lpstr>Образец</vt:lpstr>
      <vt:lpstr>из_сэндвич_панелей</vt:lpstr>
      <vt:lpstr>'1 выход'!Область_печати</vt:lpstr>
      <vt:lpstr>'2 выхода'!Область_печати</vt:lpstr>
      <vt:lpstr>'3 выхода'!Область_печати</vt:lpstr>
      <vt:lpstr>Образец!Область_печати</vt:lpstr>
    </vt:vector>
  </TitlesOfParts>
  <Company>Лентрансгаз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</dc:creator>
  <cp:lastModifiedBy>olnikiforov@mail.ru</cp:lastModifiedBy>
  <cp:lastPrinted>2021-03-15T08:48:29Z</cp:lastPrinted>
  <dcterms:created xsi:type="dcterms:W3CDTF">2008-12-22T12:31:19Z</dcterms:created>
  <dcterms:modified xsi:type="dcterms:W3CDTF">2021-07-01T09:01:48Z</dcterms:modified>
</cp:coreProperties>
</file>